
<file path=[Content_Types].xml><?xml version="1.0" encoding="utf-8"?>
<Types xmlns="http://schemas.openxmlformats.org/package/2006/content-types">
  <Default Extension="bin" ContentType="application/vnd.openxmlformats-officedocument.spreadsheetml.printerSettings"/>
  <Default Extension="jp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codeName="ThisWorkbook"/>
  <mc:AlternateContent xmlns:mc="http://schemas.openxmlformats.org/markup-compatibility/2006">
    <mc:Choice Requires="x15">
      <x15ac:absPath xmlns:x15ac="http://schemas.microsoft.com/office/spreadsheetml/2010/11/ac" url="C:\Users\amylo\Desktop\"/>
    </mc:Choice>
  </mc:AlternateContent>
  <xr:revisionPtr revIDLastSave="0" documentId="8_{66F2DF0A-2DC2-4836-A535-97CF61F94EE8}" xr6:coauthVersionLast="47" xr6:coauthVersionMax="47" xr10:uidLastSave="{00000000-0000-0000-0000-000000000000}"/>
  <workbookProtection workbookAlgorithmName="SHA-512" workbookHashValue="SzqxfEzAP8gtidO36OPgYuWiP2H1Ljel99DEYlgIr1Hv5iyYuBPcaecwEp3gI6i6lZPPcsAfL07UXirV5X+3sA==" workbookSaltValue="uLRMa6ebeCG+Cebeyy163Q==" workbookSpinCount="100000" lockStructure="1"/>
  <bookViews>
    <workbookView xWindow="30150" yWindow="1350" windowWidth="23250" windowHeight="12495" tabRatio="640" xr2:uid="{0E821EC0-9417-4BDF-9BA7-2BF20E3ACAFD}"/>
  </bookViews>
  <sheets>
    <sheet name="Instructions" sheetId="19" r:id="rId1"/>
    <sheet name="Member Inputs" sheetId="3" r:id="rId2"/>
    <sheet name="SGA Labor" sheetId="7" r:id="rId3"/>
    <sheet name="3rd Party Collections" sheetId="4" r:id="rId4"/>
    <sheet name="1st Party Commissions" sheetId="12" r:id="rId5"/>
    <sheet name="1st Party Non Commissions" sheetId="13" r:id="rId6"/>
    <sheet name="Debt Buying" sheetId="14" r:id="rId7"/>
    <sheet name="Feedback" sheetId="16" r:id="rId8"/>
    <sheet name="DB Quarterly Import" sheetId="17" state="hidden" r:id="rId9"/>
    <sheet name="DB Annual Import" sheetId="18" state="hidden" r:id="rId10"/>
    <sheet name="MC Answer Options" sheetId="6" state="hidden"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60" i="17" l="1"/>
  <c r="C533" i="17"/>
  <c r="C249" i="17"/>
  <c r="A1" i="16"/>
  <c r="A1" i="14"/>
  <c r="A1" i="13"/>
  <c r="A1" i="12"/>
  <c r="A1" i="4"/>
  <c r="A1" i="7"/>
  <c r="A1" i="3"/>
  <c r="A1" i="17" l="1"/>
  <c r="C41" i="18"/>
  <c r="C40" i="18"/>
  <c r="C39" i="18"/>
  <c r="C38" i="18"/>
  <c r="C37" i="18"/>
  <c r="C36" i="18"/>
  <c r="N26" i="3"/>
  <c r="C33" i="18"/>
  <c r="C31" i="18"/>
  <c r="C28" i="18"/>
  <c r="C27" i="18"/>
  <c r="C26" i="18"/>
  <c r="C25" i="18"/>
  <c r="C24" i="18"/>
  <c r="C23" i="18"/>
  <c r="C22" i="18"/>
  <c r="C21" i="18"/>
  <c r="C18" i="18"/>
  <c r="C19" i="18"/>
  <c r="C20" i="18"/>
  <c r="C17" i="18"/>
  <c r="C14" i="18"/>
  <c r="C1209" i="17"/>
  <c r="C1208" i="17"/>
  <c r="C1207" i="17"/>
  <c r="C1206" i="17"/>
  <c r="C1205" i="17"/>
  <c r="C1204" i="17"/>
  <c r="C1203" i="17"/>
  <c r="C1202" i="17"/>
  <c r="C1189" i="17"/>
  <c r="C1188" i="17"/>
  <c r="C1181" i="17"/>
  <c r="C1180" i="17"/>
  <c r="C1179" i="17"/>
  <c r="C1178" i="17"/>
  <c r="C1176" i="17"/>
  <c r="C1177" i="17"/>
  <c r="C1175" i="17"/>
  <c r="C1173" i="17"/>
  <c r="C1174" i="17"/>
  <c r="C1171" i="17"/>
  <c r="C1170" i="17"/>
  <c r="C1172" i="17"/>
  <c r="C1169" i="17"/>
  <c r="C1168" i="17"/>
  <c r="C1167" i="17"/>
  <c r="C1166" i="17"/>
  <c r="C1165" i="17"/>
  <c r="C1164" i="17"/>
  <c r="C1163" i="17"/>
  <c r="C1154" i="17"/>
  <c r="C1155" i="17"/>
  <c r="C1156" i="17"/>
  <c r="C1157" i="17"/>
  <c r="C1153" i="17"/>
  <c r="C1152" i="17"/>
  <c r="C1151" i="17"/>
  <c r="C1150" i="17"/>
  <c r="C1149" i="17"/>
  <c r="C1148" i="17"/>
  <c r="C1144" i="17"/>
  <c r="C1145" i="17"/>
  <c r="C1146" i="17"/>
  <c r="C1147" i="17"/>
  <c r="C1143" i="17"/>
  <c r="C1075" i="17"/>
  <c r="C1076" i="17"/>
  <c r="C1077" i="17"/>
  <c r="C1078" i="17"/>
  <c r="C1079" i="17"/>
  <c r="C1080" i="17"/>
  <c r="C1085" i="17"/>
  <c r="C1086" i="17"/>
  <c r="C1087" i="17"/>
  <c r="C1088" i="17"/>
  <c r="C1089" i="17"/>
  <c r="C1090" i="17"/>
  <c r="C1095" i="17"/>
  <c r="C1096" i="17"/>
  <c r="C1097" i="17"/>
  <c r="C1098" i="17"/>
  <c r="C1099" i="17"/>
  <c r="C1100" i="17"/>
  <c r="C1105" i="17"/>
  <c r="C1106" i="17"/>
  <c r="C1107" i="17"/>
  <c r="C1108" i="17"/>
  <c r="C1109" i="17"/>
  <c r="C1110" i="17"/>
  <c r="C1120" i="17"/>
  <c r="C1115" i="17"/>
  <c r="C1116" i="17"/>
  <c r="C1117" i="17"/>
  <c r="C1118" i="17"/>
  <c r="C1119" i="17"/>
  <c r="C1130" i="17"/>
  <c r="C1125" i="17"/>
  <c r="C1126" i="17"/>
  <c r="C1127" i="17"/>
  <c r="C1128" i="17"/>
  <c r="C1129" i="17"/>
  <c r="C1140" i="17"/>
  <c r="C1135" i="17"/>
  <c r="C1136" i="17"/>
  <c r="C1137" i="17"/>
  <c r="C1138" i="17"/>
  <c r="C1139" i="17"/>
  <c r="C1134" i="17"/>
  <c r="C1124" i="17"/>
  <c r="C1114" i="17"/>
  <c r="C1104" i="17"/>
  <c r="C1094" i="17"/>
  <c r="C1084" i="17"/>
  <c r="C1074" i="17"/>
  <c r="C1065" i="17"/>
  <c r="C1066" i="17"/>
  <c r="C1067" i="17"/>
  <c r="C1068" i="17"/>
  <c r="C1069" i="17"/>
  <c r="C1070" i="17"/>
  <c r="C1064" i="17"/>
  <c r="C1055" i="17"/>
  <c r="C1056" i="17"/>
  <c r="C1057" i="17"/>
  <c r="C1058" i="17"/>
  <c r="C1059" i="17"/>
  <c r="C1060" i="17"/>
  <c r="C1054" i="17"/>
  <c r="C1036" i="17"/>
  <c r="C1037" i="17"/>
  <c r="C1038" i="17"/>
  <c r="C1039" i="17"/>
  <c r="C1040" i="17"/>
  <c r="C1041" i="17"/>
  <c r="C1042" i="17"/>
  <c r="C1043" i="17"/>
  <c r="C1044" i="17"/>
  <c r="C1045" i="17"/>
  <c r="C1046" i="17"/>
  <c r="C1047" i="17"/>
  <c r="C1048" i="17"/>
  <c r="C1049" i="17"/>
  <c r="C1035" i="17"/>
  <c r="C1018" i="17"/>
  <c r="C1019" i="17"/>
  <c r="C1020" i="17"/>
  <c r="C1021" i="17"/>
  <c r="C1022" i="17"/>
  <c r="C1023" i="17"/>
  <c r="C1024" i="17"/>
  <c r="C1025" i="17"/>
  <c r="C1026" i="17"/>
  <c r="C1027" i="17"/>
  <c r="C1028" i="17"/>
  <c r="C1029" i="17"/>
  <c r="C1030" i="17"/>
  <c r="C1031" i="17"/>
  <c r="C1017" i="17"/>
  <c r="C1000" i="17"/>
  <c r="C1001" i="17"/>
  <c r="C1002" i="17"/>
  <c r="C1003" i="17"/>
  <c r="C1004" i="17"/>
  <c r="C1005" i="17"/>
  <c r="C1006" i="17"/>
  <c r="C1007" i="17"/>
  <c r="C1008" i="17"/>
  <c r="C1009" i="17"/>
  <c r="C1010" i="17"/>
  <c r="C1011" i="17"/>
  <c r="C1012" i="17"/>
  <c r="C1013" i="17"/>
  <c r="C999" i="17"/>
  <c r="C982" i="17"/>
  <c r="C983" i="17"/>
  <c r="C984" i="17"/>
  <c r="C985" i="17"/>
  <c r="C986" i="17"/>
  <c r="C987" i="17"/>
  <c r="C988" i="17"/>
  <c r="C989" i="17"/>
  <c r="C990" i="17"/>
  <c r="C991" i="17"/>
  <c r="C992" i="17"/>
  <c r="C993" i="17"/>
  <c r="C994" i="17"/>
  <c r="C995" i="17"/>
  <c r="C981" i="17"/>
  <c r="C977" i="17"/>
  <c r="C964" i="17"/>
  <c r="C965" i="17"/>
  <c r="C966" i="17"/>
  <c r="C967" i="17"/>
  <c r="C968" i="17"/>
  <c r="C969" i="17"/>
  <c r="C970" i="17"/>
  <c r="C971" i="17"/>
  <c r="C972" i="17"/>
  <c r="C973" i="17"/>
  <c r="C974" i="17"/>
  <c r="C975" i="17"/>
  <c r="C976" i="17"/>
  <c r="C963" i="17"/>
  <c r="C946" i="17"/>
  <c r="C947" i="17"/>
  <c r="C948" i="17"/>
  <c r="C949" i="17"/>
  <c r="C950" i="17"/>
  <c r="C951" i="17"/>
  <c r="C952" i="17"/>
  <c r="C953" i="17"/>
  <c r="C954" i="17"/>
  <c r="C955" i="17"/>
  <c r="C956" i="17"/>
  <c r="C957" i="17"/>
  <c r="C958" i="17"/>
  <c r="C959" i="17"/>
  <c r="C945" i="17"/>
  <c r="C928" i="17"/>
  <c r="C929" i="17"/>
  <c r="C930" i="17"/>
  <c r="C931" i="17"/>
  <c r="C932" i="17"/>
  <c r="C933" i="17"/>
  <c r="C934" i="17"/>
  <c r="C935" i="17"/>
  <c r="C936" i="17"/>
  <c r="C937" i="17"/>
  <c r="C938" i="17"/>
  <c r="C939" i="17"/>
  <c r="C940" i="17"/>
  <c r="C941" i="17"/>
  <c r="C927" i="17"/>
  <c r="C910" i="17"/>
  <c r="C911" i="17"/>
  <c r="C912" i="17"/>
  <c r="C913" i="17"/>
  <c r="C914" i="17"/>
  <c r="C915" i="17"/>
  <c r="C916" i="17"/>
  <c r="C917" i="17"/>
  <c r="C918" i="17"/>
  <c r="C919" i="17"/>
  <c r="C920" i="17"/>
  <c r="C921" i="17"/>
  <c r="C922" i="17"/>
  <c r="C923" i="17"/>
  <c r="C909" i="17"/>
  <c r="C904" i="17"/>
  <c r="C905" i="17"/>
  <c r="C892" i="17"/>
  <c r="C893" i="17"/>
  <c r="C894" i="17"/>
  <c r="C895" i="17"/>
  <c r="C896" i="17"/>
  <c r="C897" i="17"/>
  <c r="C898" i="17"/>
  <c r="C899" i="17"/>
  <c r="C900" i="17"/>
  <c r="C901" i="17"/>
  <c r="C902" i="17"/>
  <c r="C903" i="17"/>
  <c r="C891" i="17"/>
  <c r="C877" i="17"/>
  <c r="C878" i="17"/>
  <c r="C879" i="17"/>
  <c r="C880" i="17"/>
  <c r="C881" i="17"/>
  <c r="C882" i="17"/>
  <c r="C883" i="17"/>
  <c r="C884" i="17"/>
  <c r="C885" i="17"/>
  <c r="C886" i="17"/>
  <c r="C876" i="17"/>
  <c r="C863" i="17"/>
  <c r="C864" i="17"/>
  <c r="C865" i="17"/>
  <c r="C866" i="17"/>
  <c r="C867" i="17"/>
  <c r="C868" i="17"/>
  <c r="C869" i="17"/>
  <c r="C870" i="17"/>
  <c r="C871" i="17"/>
  <c r="C872" i="17"/>
  <c r="C862" i="17"/>
  <c r="C849" i="17"/>
  <c r="C850" i="17"/>
  <c r="C851" i="17"/>
  <c r="C852" i="17"/>
  <c r="C853" i="17"/>
  <c r="C854" i="17"/>
  <c r="C855" i="17"/>
  <c r="C856" i="17"/>
  <c r="C857" i="17"/>
  <c r="C858" i="17"/>
  <c r="C848" i="17"/>
  <c r="C835" i="17"/>
  <c r="C836" i="17"/>
  <c r="C837" i="17"/>
  <c r="C838" i="17"/>
  <c r="C839" i="17"/>
  <c r="C840" i="17"/>
  <c r="C841" i="17"/>
  <c r="C842" i="17"/>
  <c r="C843" i="17"/>
  <c r="C844" i="17"/>
  <c r="C834" i="17"/>
  <c r="C830" i="17"/>
  <c r="C821" i="17"/>
  <c r="C822" i="17"/>
  <c r="C823" i="17"/>
  <c r="C824" i="17"/>
  <c r="C825" i="17"/>
  <c r="C826" i="17"/>
  <c r="C827" i="17"/>
  <c r="C828" i="17"/>
  <c r="C829" i="17"/>
  <c r="C820" i="17"/>
  <c r="C807" i="17"/>
  <c r="C808" i="17"/>
  <c r="C809" i="17"/>
  <c r="C810" i="17"/>
  <c r="C811" i="17"/>
  <c r="C812" i="17"/>
  <c r="C813" i="17"/>
  <c r="C814" i="17"/>
  <c r="C815" i="17"/>
  <c r="C816" i="17"/>
  <c r="C806" i="17"/>
  <c r="C793" i="17"/>
  <c r="C794" i="17"/>
  <c r="C795" i="17"/>
  <c r="C796" i="17"/>
  <c r="C797" i="17"/>
  <c r="C798" i="17"/>
  <c r="C799" i="17"/>
  <c r="C800" i="17"/>
  <c r="C801" i="17"/>
  <c r="C802" i="17"/>
  <c r="C792" i="17"/>
  <c r="C779" i="17"/>
  <c r="C780" i="17"/>
  <c r="C781" i="17"/>
  <c r="C782" i="17"/>
  <c r="C783" i="17"/>
  <c r="C784" i="17"/>
  <c r="C785" i="17"/>
  <c r="C786" i="17"/>
  <c r="C787" i="17"/>
  <c r="C788" i="17"/>
  <c r="C778" i="17"/>
  <c r="C772" i="17"/>
  <c r="C773" i="17"/>
  <c r="C774" i="17"/>
  <c r="C771" i="17"/>
  <c r="C767" i="17"/>
  <c r="C768" i="17"/>
  <c r="C769" i="17"/>
  <c r="C770" i="17"/>
  <c r="C766" i="17"/>
  <c r="C765" i="17"/>
  <c r="C764" i="17"/>
  <c r="H8" i="14"/>
  <c r="C759" i="17" s="1"/>
  <c r="F10" i="14"/>
  <c r="F11" i="14"/>
  <c r="F12" i="14"/>
  <c r="F13" i="14"/>
  <c r="F14" i="14"/>
  <c r="F15" i="14"/>
  <c r="F16" i="14"/>
  <c r="F17" i="14"/>
  <c r="F18" i="14"/>
  <c r="F9" i="14"/>
  <c r="C738" i="17"/>
  <c r="C737" i="17"/>
  <c r="C730" i="17"/>
  <c r="C731" i="17"/>
  <c r="C729" i="17"/>
  <c r="C727" i="17"/>
  <c r="C728" i="17"/>
  <c r="C726" i="17"/>
  <c r="C725" i="17"/>
  <c r="C724" i="17"/>
  <c r="C722" i="17"/>
  <c r="C721" i="17"/>
  <c r="C711" i="17"/>
  <c r="C712" i="17"/>
  <c r="C713" i="17"/>
  <c r="C714" i="17"/>
  <c r="C715" i="17"/>
  <c r="C716" i="17"/>
  <c r="C717" i="17"/>
  <c r="C710" i="17"/>
  <c r="C699" i="17"/>
  <c r="C700" i="17"/>
  <c r="C701" i="17"/>
  <c r="C702" i="17"/>
  <c r="C703" i="17"/>
  <c r="C704" i="17"/>
  <c r="C705" i="17"/>
  <c r="C698" i="17"/>
  <c r="C687" i="17"/>
  <c r="C688" i="17"/>
  <c r="C689" i="17"/>
  <c r="C690" i="17"/>
  <c r="C691" i="17"/>
  <c r="C692" i="17"/>
  <c r="C693" i="17"/>
  <c r="C686" i="17"/>
  <c r="C675" i="17"/>
  <c r="C676" i="17"/>
  <c r="C677" i="17"/>
  <c r="C678" i="17"/>
  <c r="C679" i="17"/>
  <c r="C680" i="17"/>
  <c r="C681" i="17"/>
  <c r="C674" i="17"/>
  <c r="C663" i="17"/>
  <c r="C664" i="17"/>
  <c r="C665" i="17"/>
  <c r="C666" i="17"/>
  <c r="C667" i="17"/>
  <c r="C668" i="17"/>
  <c r="C669" i="17"/>
  <c r="C662" i="17"/>
  <c r="C651" i="17"/>
  <c r="C652" i="17"/>
  <c r="C653" i="17"/>
  <c r="C654" i="17"/>
  <c r="C655" i="17"/>
  <c r="C656" i="17"/>
  <c r="C657" i="17"/>
  <c r="C650" i="17"/>
  <c r="C639" i="17"/>
  <c r="C640" i="17"/>
  <c r="C641" i="17"/>
  <c r="C642" i="17"/>
  <c r="C643" i="17"/>
  <c r="C644" i="17"/>
  <c r="C645" i="17"/>
  <c r="C638" i="17"/>
  <c r="C627" i="17"/>
  <c r="C628" i="17"/>
  <c r="C629" i="17"/>
  <c r="C630" i="17"/>
  <c r="C631" i="17"/>
  <c r="C632" i="17"/>
  <c r="C633" i="17"/>
  <c r="C626" i="17"/>
  <c r="C615" i="17"/>
  <c r="C616" i="17"/>
  <c r="C617" i="17"/>
  <c r="C618" i="17"/>
  <c r="C619" i="17"/>
  <c r="C620" i="17"/>
  <c r="C621" i="17"/>
  <c r="C614" i="17"/>
  <c r="C603" i="17"/>
  <c r="C604" i="17"/>
  <c r="C605" i="17"/>
  <c r="C606" i="17"/>
  <c r="C607" i="17"/>
  <c r="C608" i="17"/>
  <c r="C609" i="17"/>
  <c r="C602" i="17"/>
  <c r="F10" i="13"/>
  <c r="F11" i="13"/>
  <c r="F12" i="13"/>
  <c r="F13" i="13"/>
  <c r="F14" i="13"/>
  <c r="F15" i="13"/>
  <c r="F16" i="13"/>
  <c r="F17" i="13"/>
  <c r="F18" i="13"/>
  <c r="F19" i="13"/>
  <c r="F9" i="13"/>
  <c r="C558" i="17"/>
  <c r="C559" i="17"/>
  <c r="C560" i="17"/>
  <c r="C557" i="17"/>
  <c r="C554" i="17"/>
  <c r="C555" i="17"/>
  <c r="C553" i="17"/>
  <c r="C549" i="17"/>
  <c r="C550" i="17"/>
  <c r="C551" i="17"/>
  <c r="C548" i="17"/>
  <c r="C543" i="17"/>
  <c r="C544" i="17"/>
  <c r="C545" i="17"/>
  <c r="C546" i="17"/>
  <c r="C547" i="17"/>
  <c r="C542" i="17"/>
  <c r="C541" i="17"/>
  <c r="C540" i="17"/>
  <c r="C537" i="17"/>
  <c r="C538" i="17"/>
  <c r="C539" i="17"/>
  <c r="C536" i="17"/>
  <c r="C532" i="17"/>
  <c r="C527" i="17"/>
  <c r="C528" i="17"/>
  <c r="C529" i="17"/>
  <c r="C526" i="17"/>
  <c r="C525" i="17"/>
  <c r="C524" i="17"/>
  <c r="C518" i="17"/>
  <c r="C519" i="17"/>
  <c r="C520" i="17"/>
  <c r="C521" i="17"/>
  <c r="C522" i="17"/>
  <c r="C523" i="17"/>
  <c r="C517" i="17"/>
  <c r="C516" i="17"/>
  <c r="C515" i="17"/>
  <c r="C513" i="17"/>
  <c r="C512" i="17"/>
  <c r="C424" i="17"/>
  <c r="C425" i="17"/>
  <c r="C426" i="17"/>
  <c r="C427" i="17"/>
  <c r="C428" i="17"/>
  <c r="C429" i="17"/>
  <c r="C434" i="17"/>
  <c r="C435" i="17"/>
  <c r="C436" i="17"/>
  <c r="C437" i="17"/>
  <c r="C438" i="17"/>
  <c r="C439" i="17"/>
  <c r="C444" i="17"/>
  <c r="C445" i="17"/>
  <c r="C446" i="17"/>
  <c r="C447" i="17"/>
  <c r="C448" i="17"/>
  <c r="C449" i="17"/>
  <c r="C454" i="17"/>
  <c r="C455" i="17"/>
  <c r="C456" i="17"/>
  <c r="C457" i="17"/>
  <c r="C458" i="17"/>
  <c r="C459" i="17"/>
  <c r="C464" i="17"/>
  <c r="C465" i="17"/>
  <c r="C466" i="17"/>
  <c r="C467" i="17"/>
  <c r="C468" i="17"/>
  <c r="C469" i="17"/>
  <c r="C476" i="17"/>
  <c r="C474" i="17"/>
  <c r="C475" i="17"/>
  <c r="C477" i="17"/>
  <c r="C478" i="17"/>
  <c r="C479" i="17"/>
  <c r="C484" i="17"/>
  <c r="C485" i="17"/>
  <c r="C486" i="17"/>
  <c r="C487" i="17"/>
  <c r="C488" i="17"/>
  <c r="C489" i="17"/>
  <c r="C494" i="17"/>
  <c r="C495" i="17"/>
  <c r="C496" i="17"/>
  <c r="C497" i="17"/>
  <c r="C498" i="17"/>
  <c r="C499" i="17"/>
  <c r="C504" i="17"/>
  <c r="C505" i="17"/>
  <c r="C506" i="17"/>
  <c r="C507" i="17"/>
  <c r="C508" i="17"/>
  <c r="C509" i="17"/>
  <c r="C503" i="17"/>
  <c r="C493" i="17"/>
  <c r="C483" i="17"/>
  <c r="C473" i="17"/>
  <c r="C463" i="17"/>
  <c r="C453" i="17"/>
  <c r="C443" i="17"/>
  <c r="C433" i="17"/>
  <c r="C423" i="17"/>
  <c r="C414" i="17"/>
  <c r="C415" i="17"/>
  <c r="C416" i="17"/>
  <c r="C417" i="17"/>
  <c r="C418" i="17"/>
  <c r="C419" i="17"/>
  <c r="C413" i="17"/>
  <c r="C404" i="17"/>
  <c r="C405" i="17"/>
  <c r="C406" i="17"/>
  <c r="C407" i="17"/>
  <c r="C408" i="17"/>
  <c r="C403" i="17"/>
  <c r="C395" i="17"/>
  <c r="C396" i="17"/>
  <c r="C397" i="17"/>
  <c r="C398" i="17"/>
  <c r="C399" i="17"/>
  <c r="C394" i="17"/>
  <c r="C386" i="17"/>
  <c r="C387" i="17"/>
  <c r="C388" i="17"/>
  <c r="C389" i="17"/>
  <c r="C390" i="17"/>
  <c r="C385" i="17"/>
  <c r="C377" i="17"/>
  <c r="C378" i="17"/>
  <c r="C379" i="17"/>
  <c r="C380" i="17"/>
  <c r="C381" i="17"/>
  <c r="C376" i="17"/>
  <c r="C368" i="17"/>
  <c r="C369" i="17"/>
  <c r="C370" i="17"/>
  <c r="C371" i="17"/>
  <c r="C372" i="17"/>
  <c r="C367" i="17"/>
  <c r="C359" i="17"/>
  <c r="C360" i="17"/>
  <c r="C361" i="17"/>
  <c r="C362" i="17"/>
  <c r="C363" i="17"/>
  <c r="C358" i="17"/>
  <c r="C350" i="17"/>
  <c r="C351" i="17"/>
  <c r="C352" i="17"/>
  <c r="C353" i="17"/>
  <c r="C354" i="17"/>
  <c r="C349" i="17"/>
  <c r="C341" i="17"/>
  <c r="C342" i="17"/>
  <c r="C343" i="17"/>
  <c r="C344" i="17"/>
  <c r="C345" i="17"/>
  <c r="C332" i="17"/>
  <c r="C333" i="17"/>
  <c r="C334" i="17"/>
  <c r="C335" i="17"/>
  <c r="C336" i="17"/>
  <c r="C323" i="17"/>
  <c r="C324" i="17"/>
  <c r="C325" i="17"/>
  <c r="C326" i="17"/>
  <c r="C327" i="17"/>
  <c r="C340" i="17"/>
  <c r="C331" i="17"/>
  <c r="C322" i="17"/>
  <c r="F10" i="12"/>
  <c r="F11" i="12"/>
  <c r="F12" i="12"/>
  <c r="F13" i="12"/>
  <c r="F14" i="12"/>
  <c r="F15" i="12"/>
  <c r="F16" i="12"/>
  <c r="F17" i="12"/>
  <c r="F18" i="12"/>
  <c r="F19" i="12"/>
  <c r="F9" i="12"/>
  <c r="C274" i="17"/>
  <c r="C275" i="17"/>
  <c r="C276" i="17"/>
  <c r="C273" i="17"/>
  <c r="C270" i="17"/>
  <c r="C271" i="17"/>
  <c r="C269" i="17"/>
  <c r="C265" i="17"/>
  <c r="C266" i="17"/>
  <c r="C267" i="17"/>
  <c r="C264" i="17"/>
  <c r="C259" i="17"/>
  <c r="C260" i="17"/>
  <c r="C261" i="17"/>
  <c r="C262" i="17"/>
  <c r="C263" i="17"/>
  <c r="C258" i="17"/>
  <c r="C257" i="17"/>
  <c r="C256" i="17"/>
  <c r="C255" i="17"/>
  <c r="C254" i="17"/>
  <c r="C253" i="17"/>
  <c r="C252" i="17"/>
  <c r="C248" i="17"/>
  <c r="C244" i="17"/>
  <c r="C245" i="17"/>
  <c r="C243" i="17"/>
  <c r="C242" i="17"/>
  <c r="C234" i="17"/>
  <c r="C235" i="17"/>
  <c r="C236" i="17"/>
  <c r="C237" i="17"/>
  <c r="C238" i="17"/>
  <c r="C239" i="17"/>
  <c r="C240" i="17"/>
  <c r="C241" i="17"/>
  <c r="C233" i="17"/>
  <c r="C232" i="17"/>
  <c r="C231" i="17"/>
  <c r="C229" i="17"/>
  <c r="C228" i="17"/>
  <c r="C220" i="17"/>
  <c r="C221" i="17"/>
  <c r="C222" i="17"/>
  <c r="C223" i="17"/>
  <c r="C224" i="17"/>
  <c r="C225" i="17"/>
  <c r="C210" i="17"/>
  <c r="C211" i="17"/>
  <c r="C212" i="17"/>
  <c r="C213" i="17"/>
  <c r="C214" i="17"/>
  <c r="C215" i="17"/>
  <c r="C200" i="17"/>
  <c r="C201" i="17"/>
  <c r="C202" i="17"/>
  <c r="C203" i="17"/>
  <c r="C204" i="17"/>
  <c r="C205" i="17"/>
  <c r="C190" i="17"/>
  <c r="C191" i="17"/>
  <c r="C192" i="17"/>
  <c r="C193" i="17"/>
  <c r="C194" i="17"/>
  <c r="C195" i="17"/>
  <c r="C180" i="17"/>
  <c r="C181" i="17"/>
  <c r="C182" i="17"/>
  <c r="C183" i="17"/>
  <c r="C184" i="17"/>
  <c r="C185" i="17"/>
  <c r="C175" i="17"/>
  <c r="C170" i="17"/>
  <c r="C171" i="17"/>
  <c r="C172" i="17"/>
  <c r="C173" i="17"/>
  <c r="C174" i="17"/>
  <c r="C165" i="17"/>
  <c r="C160" i="17"/>
  <c r="C161" i="17"/>
  <c r="C162" i="17"/>
  <c r="C163" i="17"/>
  <c r="C164" i="17"/>
  <c r="C150" i="17"/>
  <c r="C151" i="17"/>
  <c r="C152" i="17"/>
  <c r="C153" i="17"/>
  <c r="C154" i="17"/>
  <c r="C155" i="17"/>
  <c r="C140" i="17"/>
  <c r="C141" i="17"/>
  <c r="C142" i="17"/>
  <c r="C143" i="17"/>
  <c r="C144" i="17"/>
  <c r="C145" i="17"/>
  <c r="C135" i="17"/>
  <c r="C130" i="17"/>
  <c r="C131" i="17"/>
  <c r="C132" i="17"/>
  <c r="C133" i="17"/>
  <c r="C134" i="17"/>
  <c r="C219" i="17"/>
  <c r="C209" i="17"/>
  <c r="C199" i="17"/>
  <c r="C189" i="17"/>
  <c r="C179" i="17"/>
  <c r="C169" i="17"/>
  <c r="C159" i="17"/>
  <c r="C149" i="17"/>
  <c r="C139" i="17"/>
  <c r="C129" i="17"/>
  <c r="C125" i="17"/>
  <c r="C120" i="17"/>
  <c r="C121" i="17"/>
  <c r="C122" i="17"/>
  <c r="C123" i="17"/>
  <c r="C124" i="17"/>
  <c r="C119" i="17"/>
  <c r="C110" i="17"/>
  <c r="C111" i="17"/>
  <c r="C112" i="17"/>
  <c r="C113" i="17"/>
  <c r="C114" i="17"/>
  <c r="C109" i="17"/>
  <c r="C101" i="17"/>
  <c r="C102" i="17"/>
  <c r="C103" i="17"/>
  <c r="C104" i="17"/>
  <c r="C105" i="17"/>
  <c r="C100" i="17"/>
  <c r="C92" i="17"/>
  <c r="C93" i="17"/>
  <c r="C94" i="17"/>
  <c r="C95" i="17"/>
  <c r="C96" i="17"/>
  <c r="C91" i="17"/>
  <c r="C83" i="17"/>
  <c r="C84" i="17"/>
  <c r="C85" i="17"/>
  <c r="C86" i="17"/>
  <c r="C87" i="17"/>
  <c r="C82" i="17"/>
  <c r="C78" i="17"/>
  <c r="C77" i="17"/>
  <c r="C76" i="17"/>
  <c r="C75" i="17"/>
  <c r="C74" i="17"/>
  <c r="C73" i="17"/>
  <c r="C69" i="17"/>
  <c r="C68" i="17"/>
  <c r="C67" i="17"/>
  <c r="C66" i="17"/>
  <c r="C65" i="17"/>
  <c r="C64" i="17"/>
  <c r="C60" i="17"/>
  <c r="C59" i="17"/>
  <c r="C58" i="17"/>
  <c r="C57" i="17"/>
  <c r="C56" i="17"/>
  <c r="C55" i="17"/>
  <c r="C51" i="17"/>
  <c r="C50" i="17"/>
  <c r="C49" i="17"/>
  <c r="C48" i="17"/>
  <c r="C47" i="17"/>
  <c r="C46" i="17"/>
  <c r="C42" i="17"/>
  <c r="C41" i="17"/>
  <c r="C40" i="17"/>
  <c r="C39" i="17"/>
  <c r="C38" i="17"/>
  <c r="C37" i="17"/>
  <c r="C33" i="17"/>
  <c r="C32" i="17"/>
  <c r="C31" i="17"/>
  <c r="C30" i="17"/>
  <c r="C29" i="17"/>
  <c r="C28" i="17"/>
  <c r="C24" i="17"/>
  <c r="C23" i="17"/>
  <c r="C22" i="17"/>
  <c r="C21" i="17"/>
  <c r="C20" i="17"/>
  <c r="C19" i="17"/>
  <c r="F10" i="4"/>
  <c r="F11" i="4"/>
  <c r="F12" i="4"/>
  <c r="F13" i="4"/>
  <c r="F14" i="4"/>
  <c r="F15" i="4"/>
  <c r="F16" i="4"/>
  <c r="F17" i="4"/>
  <c r="F18" i="4"/>
  <c r="F19" i="4"/>
  <c r="F9" i="4"/>
  <c r="E9" i="3"/>
  <c r="B50" i="7"/>
  <c r="B49" i="7"/>
  <c r="H8" i="13" l="1"/>
  <c r="C597" i="17" s="1"/>
  <c r="H9" i="12"/>
  <c r="C317" i="17" s="1"/>
  <c r="N8" i="4"/>
  <c r="C15" i="17" s="1"/>
  <c r="N32" i="3"/>
  <c r="N31" i="3"/>
  <c r="N30" i="3"/>
  <c r="N29" i="3"/>
  <c r="N28" i="3"/>
  <c r="N27" i="3"/>
  <c r="E100" i="3"/>
  <c r="E101" i="3"/>
  <c r="E102" i="3"/>
  <c r="E103" i="3"/>
  <c r="E104" i="3"/>
  <c r="E105" i="3"/>
  <c r="E106" i="3"/>
  <c r="E107" i="3"/>
  <c r="E108" i="3"/>
  <c r="E109" i="3"/>
  <c r="E110" i="3"/>
  <c r="E111" i="3"/>
  <c r="E112" i="3"/>
  <c r="E99" i="3"/>
  <c r="N24"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47" i="3"/>
  <c r="N22" i="3"/>
  <c r="N19" i="3"/>
  <c r="N18" i="3"/>
  <c r="N17" i="3"/>
  <c r="N16" i="3"/>
  <c r="N15" i="3"/>
  <c r="N14" i="3"/>
  <c r="N13" i="3"/>
  <c r="N12" i="3"/>
  <c r="N11" i="3"/>
  <c r="N10" i="3"/>
  <c r="N9" i="3"/>
  <c r="N8" i="3"/>
  <c r="E16" i="3"/>
  <c r="E17" i="3"/>
  <c r="E18" i="3"/>
  <c r="E20" i="3"/>
  <c r="E21" i="3"/>
  <c r="E22" i="3"/>
  <c r="E23" i="3"/>
  <c r="E24" i="3"/>
  <c r="E25" i="3"/>
  <c r="N5" i="3"/>
  <c r="E10" i="3"/>
  <c r="E11" i="3"/>
  <c r="E12" i="3"/>
  <c r="E13" i="3"/>
  <c r="E14" i="3"/>
  <c r="E15" i="3"/>
  <c r="N6" i="3" l="1"/>
  <c r="C15" i="18" s="1"/>
  <c r="N7" i="3"/>
  <c r="C16" i="18" s="1"/>
  <c r="N25" i="3"/>
  <c r="C34" i="18" s="1"/>
  <c r="N23" i="3"/>
  <c r="C32" i="18" s="1"/>
  <c r="C35" i="18"/>
</calcChain>
</file>

<file path=xl/sharedStrings.xml><?xml version="1.0" encoding="utf-8"?>
<sst xmlns="http://schemas.openxmlformats.org/spreadsheetml/2006/main" count="2457" uniqueCount="604">
  <si>
    <t xml:space="preserve"> </t>
  </si>
  <si>
    <t>Member Inputs</t>
  </si>
  <si>
    <t>ACA Tier by Number of People</t>
  </si>
  <si>
    <t>Collector Staff | % Women</t>
  </si>
  <si>
    <t>Collector Staff | % Men</t>
  </si>
  <si>
    <t>Collector Staff | % Non-White</t>
  </si>
  <si>
    <t>Collector Staff | % Veteran</t>
  </si>
  <si>
    <t>Commission Plan for Collectors</t>
  </si>
  <si>
    <t>Allow Hybrid/Remote for Collectors</t>
  </si>
  <si>
    <t>Report to Credit Bureau's</t>
  </si>
  <si>
    <t>Outbound Litigation</t>
  </si>
  <si>
    <t>In-House Chief Compliance Officer</t>
  </si>
  <si>
    <t>Out-of-House Chief Compliance Officer</t>
  </si>
  <si>
    <t>Cyber Insurance Cover</t>
  </si>
  <si>
    <t>Cyber Insurance Coverage (Total Limit)</t>
  </si>
  <si>
    <t>Member Inputs Continued</t>
  </si>
  <si>
    <t>State Licensure</t>
  </si>
  <si>
    <t>Collection Platform</t>
  </si>
  <si>
    <t>If Selected, Describe "Other" Collection Platform Above.</t>
  </si>
  <si>
    <t>CRM Platform</t>
  </si>
  <si>
    <t>HR Platform</t>
  </si>
  <si>
    <t>Volume Letters</t>
  </si>
  <si>
    <t>Custom Letters</t>
  </si>
  <si>
    <t>Tax Status</t>
  </si>
  <si>
    <t>Select to Enter Data</t>
  </si>
  <si>
    <t>Payments by ACH</t>
  </si>
  <si>
    <t>Payments by Checks</t>
  </si>
  <si>
    <t>Payments by Credit Card</t>
  </si>
  <si>
    <t>Self Service</t>
  </si>
  <si>
    <t>Collector Assisted</t>
  </si>
  <si>
    <t>Legal Filing Fees/Court Costs</t>
  </si>
  <si>
    <t>Number of Outbound Filed Lawsuits</t>
  </si>
  <si>
    <t>Legal Attorney Fees Paid - Outbound Litigation</t>
  </si>
  <si>
    <t>Legal Costs - Inbound Litigation / Defense Costs</t>
  </si>
  <si>
    <t>Settlement Costs</t>
  </si>
  <si>
    <t>Number of Inbound Lawsuits Filed and Settled</t>
  </si>
  <si>
    <t>Number of Outbound Phone Calls</t>
  </si>
  <si>
    <t>Number of Texts</t>
  </si>
  <si>
    <t>Number of Emails</t>
  </si>
  <si>
    <t>Number of Direct Drop Voicemails</t>
  </si>
  <si>
    <t>Number of Letters</t>
  </si>
  <si>
    <t>Number of Compliments</t>
  </si>
  <si>
    <t>Number of AG Complaints</t>
  </si>
  <si>
    <t>Number of BBB Complaints</t>
  </si>
  <si>
    <t>Number of CFPB Complaints</t>
  </si>
  <si>
    <t>Number of Consumer Complaints</t>
  </si>
  <si>
    <t>Number of FDCPA Disputes</t>
  </si>
  <si>
    <t>Number of FCRA Disputes</t>
  </si>
  <si>
    <t>Number of Other Disputes</t>
  </si>
  <si>
    <t>Percentage of Actual Disputes</t>
  </si>
  <si>
    <t>Percentage of Frivolous Disputes</t>
  </si>
  <si>
    <t>Percentage of Direct Disputes</t>
  </si>
  <si>
    <t>Percentage of Indirect Disputes</t>
  </si>
  <si>
    <t>Liquidation Percentage</t>
  </si>
  <si>
    <t>Insurance Follow-Up Revenue</t>
  </si>
  <si>
    <t>Customer Service Revenue</t>
  </si>
  <si>
    <t>Percent of the Portfolio that falls into Out of Statute (OOS)</t>
  </si>
  <si>
    <t>Percent of Estimated Remaining Collections from OOS of Accounts</t>
  </si>
  <si>
    <t>Estimated Remaining Collection (ECR)</t>
  </si>
  <si>
    <t>Number of Portfolios Purchased Since Inception for Spot</t>
  </si>
  <si>
    <t>Face Value for Spot</t>
  </si>
  <si>
    <t>Face Value for Forward Flow</t>
  </si>
  <si>
    <t>Number of Portfolios Resold in the Last 12 Months</t>
  </si>
  <si>
    <t>Face Value at Portfolio Purchase - Years 1-3 From Date of Purchase</t>
  </si>
  <si>
    <t>Face Value at Portfolio Purchase - Years 3-5 From Date of Purchase</t>
  </si>
  <si>
    <t>Face Value at Portfolio Purchase - Years 5+ From Date of Purchase</t>
  </si>
  <si>
    <t>Remaining Face Value - Years 1-3 From Date of Purchase</t>
  </si>
  <si>
    <t>Remaining Face Value - Years 3-5 From Date of Purchase</t>
  </si>
  <si>
    <t>Remaining Face Value - Years 5+ From Date of Purchase</t>
  </si>
  <si>
    <t>Recent Costs</t>
  </si>
  <si>
    <t>Historical Costs</t>
  </si>
  <si>
    <t>Account Distribution by Charge Off Range: 0 - 2 years</t>
  </si>
  <si>
    <t>Account Distribution by Charge Off Range: 3 - 5 years</t>
  </si>
  <si>
    <t>Account Distribution by Charge Off Range: 6+ years</t>
  </si>
  <si>
    <t>Account Distribution by Balance Range: $0 - $500</t>
  </si>
  <si>
    <t>Account Distribution by Balance Range: $501 - $1500</t>
  </si>
  <si>
    <t>Account Distribution by Balance Range: $1501+</t>
  </si>
  <si>
    <t>State / Region</t>
  </si>
  <si>
    <t>Balance by Issuer of #1 Client</t>
  </si>
  <si>
    <t>Balance by Issuer of #2 Client</t>
  </si>
  <si>
    <t>Balance by Issuer of #3 Client</t>
  </si>
  <si>
    <t>Balance by Issuers of #4 - #10 Clients</t>
  </si>
  <si>
    <t>Balance by Issuers of #11+ Clients</t>
  </si>
  <si>
    <t>Agency (or Internal Collections) Uses Texting</t>
  </si>
  <si>
    <t>Agency (or Internal Collections) Uses Emailing</t>
  </si>
  <si>
    <t>Number of Compliance FTEs</t>
  </si>
  <si>
    <t>Total Compliance Department Costs</t>
  </si>
  <si>
    <t>Number of Sales FTEs</t>
  </si>
  <si>
    <t>Total Selling Department Costs</t>
  </si>
  <si>
    <t>Number of Marketing FTEs</t>
  </si>
  <si>
    <t>Total Marketing Department Costs</t>
  </si>
  <si>
    <t>Number of Client Services FTEs</t>
  </si>
  <si>
    <t>Total Client Services Department Costs</t>
  </si>
  <si>
    <t>Number of Accounting FTEs</t>
  </si>
  <si>
    <t>Number of Payment Posters FTEs</t>
  </si>
  <si>
    <t>Total Accounting Department Costs</t>
  </si>
  <si>
    <t>Number of IT FTEs</t>
  </si>
  <si>
    <t>Total IT Department Costs</t>
  </si>
  <si>
    <t>Number of Data Services FTEs</t>
  </si>
  <si>
    <t>Total Data Services (EDI) Group Department Costs</t>
  </si>
  <si>
    <t>Tier 1 (1-10)</t>
  </si>
  <si>
    <t>Tier 2 (11-25)</t>
  </si>
  <si>
    <t>Tier 3 (26-50)</t>
  </si>
  <si>
    <t>Tier 4 (51-100)</t>
  </si>
  <si>
    <t>Tier 5 (101-175)</t>
  </si>
  <si>
    <t>Tier 6 (176-250)</t>
  </si>
  <si>
    <t>ACA Blueprint</t>
  </si>
  <si>
    <t>ISO27002</t>
  </si>
  <si>
    <t>ISO27001</t>
  </si>
  <si>
    <t>SSAE18 SOC 1, Type 1</t>
  </si>
  <si>
    <t>SSAE18 SOC 1, Type 2</t>
  </si>
  <si>
    <t>SSAE18 SOC 2, Type 1</t>
  </si>
  <si>
    <t>SSAE18 SOC 2, Type 2</t>
  </si>
  <si>
    <t>HiTrust</t>
  </si>
  <si>
    <t>PCI-DSS Self-Certified</t>
  </si>
  <si>
    <t>PCI-DSS, 3rd Party Certified</t>
  </si>
  <si>
    <t>Foreign Owned (greater than 50%)</t>
  </si>
  <si>
    <t>Minority Owned (greater than 50%)</t>
  </si>
  <si>
    <t>Private Equity (greater than 50%)</t>
  </si>
  <si>
    <t>Publicly Traded</t>
  </si>
  <si>
    <t>Woman Owned (greater than 50%)</t>
  </si>
  <si>
    <t>Veteran Owned (greater than 50%)</t>
  </si>
  <si>
    <t>Yes</t>
  </si>
  <si>
    <t>No</t>
  </si>
  <si>
    <t>Yes/No</t>
  </si>
  <si>
    <t>In-House</t>
  </si>
  <si>
    <t>Out-of-House</t>
  </si>
  <si>
    <t>Is an Attorney</t>
  </si>
  <si>
    <t>is NOT an Attorney</t>
  </si>
  <si>
    <t>Alabama</t>
  </si>
  <si>
    <t>Alaska</t>
  </si>
  <si>
    <t>Arizona</t>
  </si>
  <si>
    <t>Arkansas</t>
  </si>
  <si>
    <t>California</t>
  </si>
  <si>
    <t>Colorado</t>
  </si>
  <si>
    <t>Connecticut</t>
  </si>
  <si>
    <t>Delaware</t>
  </si>
  <si>
    <t>District of Columbia</t>
  </si>
  <si>
    <t>Florida</t>
  </si>
  <si>
    <t>Hawaii</t>
  </si>
  <si>
    <t>Idaho</t>
  </si>
  <si>
    <t>Illinois</t>
  </si>
  <si>
    <t>City of Chicago</t>
  </si>
  <si>
    <t>Indiana</t>
  </si>
  <si>
    <t>Iowa</t>
  </si>
  <si>
    <t>Kansas</t>
  </si>
  <si>
    <t>Louisiana</t>
  </si>
  <si>
    <t>Maine</t>
  </si>
  <si>
    <t>Maryland</t>
  </si>
  <si>
    <t>Massachusetts</t>
  </si>
  <si>
    <t>Michigan</t>
  </si>
  <si>
    <t>Montana</t>
  </si>
  <si>
    <t>Nebraska</t>
  </si>
  <si>
    <t>Nevada</t>
  </si>
  <si>
    <t>Carson City</t>
  </si>
  <si>
    <t>New Hampshire</t>
  </si>
  <si>
    <t>New Jersey</t>
  </si>
  <si>
    <t>New Mexico</t>
  </si>
  <si>
    <t>New York</t>
  </si>
  <si>
    <t>New York City</t>
  </si>
  <si>
    <t>City of Buffalo</t>
  </si>
  <si>
    <t>City of Yonkers</t>
  </si>
  <si>
    <t>North Carolina</t>
  </si>
  <si>
    <t>North Dakota</t>
  </si>
  <si>
    <t>Ohio</t>
  </si>
  <si>
    <t>Oregon</t>
  </si>
  <si>
    <t>Pennsylvania</t>
  </si>
  <si>
    <t>Puerto Rico</t>
  </si>
  <si>
    <t>Rhode Island</t>
  </si>
  <si>
    <t>South Dakota</t>
  </si>
  <si>
    <t>Tennessee</t>
  </si>
  <si>
    <t>Texas</t>
  </si>
  <si>
    <t>Utah</t>
  </si>
  <si>
    <t>Virginia</t>
  </si>
  <si>
    <t>Washington</t>
  </si>
  <si>
    <t>West Virginia</t>
  </si>
  <si>
    <t>Wisconsin</t>
  </si>
  <si>
    <t>Wyoming</t>
  </si>
  <si>
    <t>Consumer Portal</t>
  </si>
  <si>
    <t>Consumer Portal Chat</t>
  </si>
  <si>
    <t>Consumer Portal Chat Bots</t>
  </si>
  <si>
    <t>Emailing Non-Validation Notices</t>
  </si>
  <si>
    <t>Emailing Validation Notices</t>
  </si>
  <si>
    <t>Formal Artificial Intelligence or Machine Learning</t>
  </si>
  <si>
    <t>IVR</t>
  </si>
  <si>
    <t>Manual Dialing Only</t>
  </si>
  <si>
    <t>Social Media Messaging Just to Consumers</t>
  </si>
  <si>
    <t>Text Bots</t>
  </si>
  <si>
    <t>Texting Non-Validation Notices</t>
  </si>
  <si>
    <t>Texting Validation Notices</t>
  </si>
  <si>
    <t>Use of Direct Drop Voicemails</t>
  </si>
  <si>
    <t>Voice Bots</t>
  </si>
  <si>
    <t>Beam Software</t>
  </si>
  <si>
    <t>Bloodhound® Software (Roydan)</t>
  </si>
  <si>
    <t>CDS Software</t>
  </si>
  <si>
    <t>Comtronic Systems, LLC</t>
  </si>
  <si>
    <t>CSS IMPACT!</t>
  </si>
  <si>
    <t>DAKCS Software Systems, Inc.</t>
  </si>
  <si>
    <t>Finvi</t>
  </si>
  <si>
    <t>Latitude by Genesys</t>
  </si>
  <si>
    <t>Quantrax Corporation, Inc.</t>
  </si>
  <si>
    <t>The InterProse Corporation</t>
  </si>
  <si>
    <t>Other</t>
  </si>
  <si>
    <t>Vendor</t>
  </si>
  <si>
    <t>C-Corp</t>
  </si>
  <si>
    <t>ESOP</t>
  </si>
  <si>
    <t>LLC</t>
  </si>
  <si>
    <t>Pass Through (S-Corp, Schedule C, LLP, LLC, &amp; Partnerships)</t>
  </si>
  <si>
    <t>Sales, General, Admin</t>
  </si>
  <si>
    <t>My Answer</t>
  </si>
  <si>
    <t>Help</t>
  </si>
  <si>
    <t>Company Costs</t>
  </si>
  <si>
    <t>$</t>
  </si>
  <si>
    <r>
      <t>Total Company Benefits Cost</t>
    </r>
    <r>
      <rPr>
        <b/>
        <sz val="11"/>
        <color indexed="2"/>
        <rFont val="Calibri"/>
        <family val="2"/>
      </rPr>
      <t xml:space="preserve"> *</t>
    </r>
  </si>
  <si>
    <t>Compliance</t>
  </si>
  <si>
    <r>
      <t>Total Compliance Department Costs</t>
    </r>
    <r>
      <rPr>
        <b/>
        <sz val="11"/>
        <color indexed="2"/>
        <rFont val="Calibri"/>
        <family val="2"/>
      </rPr>
      <t xml:space="preserve"> *</t>
    </r>
  </si>
  <si>
    <t>Sales</t>
  </si>
  <si>
    <r>
      <t>Total Selling Department Costs</t>
    </r>
    <r>
      <rPr>
        <b/>
        <sz val="11"/>
        <color indexed="2"/>
        <rFont val="Calibri"/>
        <family val="2"/>
      </rPr>
      <t xml:space="preserve"> *</t>
    </r>
  </si>
  <si>
    <t>Marketing</t>
  </si>
  <si>
    <r>
      <t>Total Marketing Department Costs</t>
    </r>
    <r>
      <rPr>
        <b/>
        <sz val="11"/>
        <color indexed="2"/>
        <rFont val="Calibri"/>
        <family val="2"/>
      </rPr>
      <t xml:space="preserve"> *</t>
    </r>
  </si>
  <si>
    <t>Client Services</t>
  </si>
  <si>
    <r>
      <t>Total Client Services Department Costs</t>
    </r>
    <r>
      <rPr>
        <b/>
        <sz val="11"/>
        <color indexed="2"/>
        <rFont val="Calibri"/>
        <family val="2"/>
      </rPr>
      <t xml:space="preserve"> *</t>
    </r>
  </si>
  <si>
    <t>Accounting</t>
  </si>
  <si>
    <r>
      <t>Total Accounting Department Costs</t>
    </r>
    <r>
      <rPr>
        <b/>
        <sz val="11"/>
        <color indexed="2"/>
        <rFont val="Calibri"/>
        <family val="2"/>
      </rPr>
      <t xml:space="preserve"> *</t>
    </r>
  </si>
  <si>
    <t>IT</t>
  </si>
  <si>
    <r>
      <t>Total IT Department Costs</t>
    </r>
    <r>
      <rPr>
        <b/>
        <sz val="11"/>
        <color indexed="2"/>
        <rFont val="Calibri"/>
        <family val="2"/>
      </rPr>
      <t xml:space="preserve"> *</t>
    </r>
  </si>
  <si>
    <t>Data Services (EDI) Group</t>
  </si>
  <si>
    <r>
      <t>Total Data Services (EDI) Group Department Costs</t>
    </r>
    <r>
      <rPr>
        <b/>
        <sz val="11"/>
        <color indexed="2"/>
        <rFont val="Calibri"/>
        <family val="2"/>
      </rPr>
      <t xml:space="preserve"> *</t>
    </r>
  </si>
  <si>
    <t>Credit Cards, Banks, Credit Unions, Online Lenders</t>
  </si>
  <si>
    <t>Federal Student Loans</t>
  </si>
  <si>
    <t>Government/Municipal Utilities</t>
  </si>
  <si>
    <t>Healthcare Hospitals</t>
  </si>
  <si>
    <t>Non-Government Utilities</t>
  </si>
  <si>
    <t>Private Student Loans</t>
  </si>
  <si>
    <t>Property Management</t>
  </si>
  <si>
    <t>State, County, City</t>
  </si>
  <si>
    <t>All Other Debt Types</t>
  </si>
  <si>
    <t>Data</t>
  </si>
  <si>
    <t>Employment Stats</t>
  </si>
  <si>
    <r>
      <t>Number of W-2 Employee Agents / Collectors</t>
    </r>
    <r>
      <rPr>
        <b/>
        <sz val="11"/>
        <color indexed="2"/>
        <rFont val="Calibri"/>
        <family val="2"/>
      </rPr>
      <t xml:space="preserve"> *</t>
    </r>
  </si>
  <si>
    <r>
      <t>Number of 1099 Off-Shore Agents / Collectors</t>
    </r>
    <r>
      <rPr>
        <b/>
        <sz val="11"/>
        <color indexed="2"/>
        <rFont val="Calibri"/>
        <family val="2"/>
      </rPr>
      <t xml:space="preserve"> *</t>
    </r>
  </si>
  <si>
    <r>
      <t>Referrals/Listings - Dollars</t>
    </r>
    <r>
      <rPr>
        <b/>
        <sz val="11"/>
        <color indexed="2"/>
        <rFont val="Calibri"/>
        <family val="2"/>
      </rPr>
      <t xml:space="preserve"> *</t>
    </r>
  </si>
  <si>
    <r>
      <t>Referrals/Listings - Number of Accounts</t>
    </r>
    <r>
      <rPr>
        <b/>
        <sz val="11"/>
        <color indexed="2"/>
        <rFont val="Calibri"/>
        <family val="2"/>
      </rPr>
      <t xml:space="preserve"> *</t>
    </r>
  </si>
  <si>
    <t>Revenue</t>
  </si>
  <si>
    <t>Collections</t>
  </si>
  <si>
    <r>
      <t>Gross Collections</t>
    </r>
    <r>
      <rPr>
        <b/>
        <sz val="11"/>
        <color indexed="2"/>
        <rFont val="Calibri"/>
        <family val="2"/>
      </rPr>
      <t xml:space="preserve"> *</t>
    </r>
  </si>
  <si>
    <t>Commission | Fees | Revenue</t>
  </si>
  <si>
    <r>
      <t>Percentage of Fees from Legal Revenue</t>
    </r>
    <r>
      <rPr>
        <b/>
        <sz val="11"/>
        <color indexed="2"/>
        <rFont val="Calibri"/>
        <family val="2"/>
      </rPr>
      <t xml:space="preserve"> *</t>
    </r>
  </si>
  <si>
    <r>
      <t>Percentage of Fees from Non-Legal Revenue</t>
    </r>
    <r>
      <rPr>
        <b/>
        <sz val="11"/>
        <color indexed="2"/>
        <rFont val="Calibri"/>
        <family val="2"/>
      </rPr>
      <t xml:space="preserve"> *</t>
    </r>
  </si>
  <si>
    <r>
      <t>Percentage of Fees from Other Revenue</t>
    </r>
    <r>
      <rPr>
        <b/>
        <sz val="11"/>
        <color indexed="2"/>
        <rFont val="Calibri"/>
        <family val="2"/>
      </rPr>
      <t xml:space="preserve"> *</t>
    </r>
  </si>
  <si>
    <t>Costs</t>
  </si>
  <si>
    <t>Payroll Costs</t>
  </si>
  <si>
    <t>Other Costs</t>
  </si>
  <si>
    <t>Legal</t>
  </si>
  <si>
    <r>
      <t>Letter Vendor, Postage &amp; Mailing Costs</t>
    </r>
    <r>
      <rPr>
        <b/>
        <sz val="11"/>
        <color indexed="2"/>
        <rFont val="Calibri"/>
        <family val="2"/>
      </rPr>
      <t xml:space="preserve"> *</t>
    </r>
  </si>
  <si>
    <r>
      <t>Merchant Fees</t>
    </r>
    <r>
      <rPr>
        <b/>
        <sz val="11"/>
        <color indexed="2"/>
        <rFont val="Calibri"/>
        <family val="2"/>
      </rPr>
      <t xml:space="preserve"> *</t>
    </r>
  </si>
  <si>
    <r>
      <t>All Other Operating Costs</t>
    </r>
    <r>
      <rPr>
        <b/>
        <sz val="11"/>
        <color indexed="2"/>
        <rFont val="Calibri"/>
        <family val="2"/>
      </rPr>
      <t xml:space="preserve"> *</t>
    </r>
  </si>
  <si>
    <t>%</t>
  </si>
  <si>
    <t>Collector Staff Demographics</t>
  </si>
  <si>
    <t>Collector Management</t>
  </si>
  <si>
    <t>Other Operational Characteristics</t>
  </si>
  <si>
    <r>
      <t>Tax Status</t>
    </r>
    <r>
      <rPr>
        <sz val="11"/>
        <color rgb="FFFF0000"/>
        <rFont val="Calibri"/>
        <family val="2"/>
      </rPr>
      <t>*</t>
    </r>
  </si>
  <si>
    <t>Tier 7 (251-400), Tier 8 (401-600), Tier 9 (600+)</t>
  </si>
  <si>
    <t>Mark "X" next to ALL answer choices that apply.</t>
  </si>
  <si>
    <t>My organization is licensed everywhere that offers licensure.</t>
  </si>
  <si>
    <t>My organization uses the certification programs that ACA offers.</t>
  </si>
  <si>
    <t xml:space="preserve">All data should be entered as of the last day of the quarter you are providing data for. </t>
  </si>
  <si>
    <r>
      <t>Please share any additional feedback about the Sales, General, Admin section.</t>
    </r>
    <r>
      <rPr>
        <b/>
        <sz val="11"/>
        <color indexed="2"/>
        <rFont val="Calibri"/>
        <family val="2"/>
      </rPr>
      <t xml:space="preserve"> *</t>
    </r>
    <r>
      <rPr>
        <sz val="11"/>
        <rFont val="Calibri"/>
        <family val="2"/>
      </rPr>
      <t xml:space="preserve"> 
Enter "N/A" if you have no additional comments of suggestions.</t>
    </r>
  </si>
  <si>
    <t>Number of IT FTEs
     Include all 1099s and W2s</t>
  </si>
  <si>
    <t xml:space="preserve">3rd Party Collections  </t>
  </si>
  <si>
    <t>Certifications</t>
  </si>
  <si>
    <t>Ownership Type</t>
  </si>
  <si>
    <t>Jurisdiction Licensure</t>
  </si>
  <si>
    <t>Technology &amp; Operational Tools</t>
  </si>
  <si>
    <t>Total Stats</t>
  </si>
  <si>
    <t>Auto Loans</t>
  </si>
  <si>
    <t>Credit Cards</t>
  </si>
  <si>
    <t>Commercial &amp; Small Business Loans</t>
  </si>
  <si>
    <t>Total Company Benefits Cost</t>
  </si>
  <si>
    <t>Percentage of Payment Type</t>
  </si>
  <si>
    <t>Percentage of Payments by Method</t>
  </si>
  <si>
    <t>Additional Stats</t>
  </si>
  <si>
    <t>Complaints by Type</t>
  </si>
  <si>
    <t>Disputes by Type</t>
  </si>
  <si>
    <r>
      <t>Please share any additional feedback about the 3rd Party Collections section.</t>
    </r>
    <r>
      <rPr>
        <b/>
        <sz val="11"/>
        <color indexed="2"/>
        <rFont val="Calibri"/>
        <family val="2"/>
      </rPr>
      <t xml:space="preserve"> *</t>
    </r>
    <r>
      <rPr>
        <sz val="11"/>
        <rFont val="Calibri"/>
        <family val="2"/>
      </rPr>
      <t xml:space="preserve"> 
Enter "N/A" if you have no additional comments of suggestions.</t>
    </r>
  </si>
  <si>
    <r>
      <t xml:space="preserve">All REQUIRED metrics are marked with a </t>
    </r>
    <r>
      <rPr>
        <sz val="14"/>
        <color rgb="FFFF0000"/>
        <rFont val="Calibri"/>
        <family val="2"/>
      </rPr>
      <t>RED ASTERISK *</t>
    </r>
  </si>
  <si>
    <t xml:space="preserve">This section should be entered as of the last day of the quarter you are providing data for. </t>
  </si>
  <si>
    <t xml:space="preserve">1st Party Commissions Collections  </t>
  </si>
  <si>
    <t xml:space="preserve">1st Party Non-Commissions Collections  </t>
  </si>
  <si>
    <t>Answers Per Vertical</t>
  </si>
  <si>
    <t xml:space="preserve">Debt Buying Collections  </t>
  </si>
  <si>
    <t>Other Revenue</t>
  </si>
  <si>
    <t>Legal Statistics</t>
  </si>
  <si>
    <t>Collector/Agent Assisted Payment</t>
  </si>
  <si>
    <t>BNPL</t>
  </si>
  <si>
    <t>FinTech</t>
  </si>
  <si>
    <t>Healthcare</t>
  </si>
  <si>
    <t>Retail Account (Including Lease to Own)</t>
  </si>
  <si>
    <t>Account Placement Types</t>
  </si>
  <si>
    <t>Misc.</t>
  </si>
  <si>
    <r>
      <t xml:space="preserve">Active Placements </t>
    </r>
    <r>
      <rPr>
        <sz val="11"/>
        <color rgb="FFFF0000"/>
        <rFont val="Calibri"/>
        <family val="2"/>
      </rPr>
      <t>*</t>
    </r>
  </si>
  <si>
    <r>
      <t xml:space="preserve">Inactive Placements </t>
    </r>
    <r>
      <rPr>
        <sz val="11"/>
        <color rgb="FFFF0000"/>
        <rFont val="Calibri"/>
        <family val="2"/>
      </rPr>
      <t>*</t>
    </r>
  </si>
  <si>
    <r>
      <t xml:space="preserve">Performing Accounts </t>
    </r>
    <r>
      <rPr>
        <sz val="11"/>
        <color rgb="FFFF0000"/>
        <rFont val="Calibri"/>
        <family val="2"/>
      </rPr>
      <t>*</t>
    </r>
  </si>
  <si>
    <r>
      <t xml:space="preserve">Debt Collection Accounts </t>
    </r>
    <r>
      <rPr>
        <sz val="11"/>
        <color rgb="FFFF0000"/>
        <rFont val="Calibri"/>
        <family val="2"/>
      </rPr>
      <t>*</t>
    </r>
  </si>
  <si>
    <r>
      <t xml:space="preserve">Non-Performing Accounts </t>
    </r>
    <r>
      <rPr>
        <sz val="11"/>
        <color rgb="FFFF0000"/>
        <rFont val="Calibri"/>
        <family val="2"/>
      </rPr>
      <t>*</t>
    </r>
  </si>
  <si>
    <r>
      <t xml:space="preserve">Pre-Legal Accounts </t>
    </r>
    <r>
      <rPr>
        <sz val="11"/>
        <color rgb="FFFF0000"/>
        <rFont val="Calibri"/>
        <family val="2"/>
      </rPr>
      <t>*</t>
    </r>
  </si>
  <si>
    <r>
      <t xml:space="preserve">Bankruptcy Accounts </t>
    </r>
    <r>
      <rPr>
        <sz val="11"/>
        <color rgb="FFFF0000"/>
        <rFont val="Calibri"/>
        <family val="2"/>
      </rPr>
      <t>*</t>
    </r>
  </si>
  <si>
    <r>
      <t xml:space="preserve">Break Even in Months </t>
    </r>
    <r>
      <rPr>
        <sz val="11"/>
        <color rgb="FFFF0000"/>
        <rFont val="Calibri"/>
        <family val="2"/>
      </rPr>
      <t>*</t>
    </r>
  </si>
  <si>
    <t>Portfolio</t>
  </si>
  <si>
    <t>Portfolio Analysis</t>
  </si>
  <si>
    <r>
      <t>Purchase Price for Spot</t>
    </r>
    <r>
      <rPr>
        <b/>
        <sz val="11"/>
        <color indexed="2"/>
        <rFont val="Calibri"/>
        <family val="2"/>
      </rPr>
      <t xml:space="preserve"> *</t>
    </r>
  </si>
  <si>
    <t>Number of Portfolios Purchase Since Inception for Forward Flow</t>
  </si>
  <si>
    <r>
      <t>Purchase Price for Forward Flow</t>
    </r>
    <r>
      <rPr>
        <sz val="11"/>
        <color rgb="FFFF0000"/>
        <rFont val="Calibri"/>
        <family val="2"/>
      </rPr>
      <t xml:space="preserve"> *</t>
    </r>
  </si>
  <si>
    <t>Portfolio Value Analysis</t>
  </si>
  <si>
    <t>Estimated Cost to Collect for the Portfolio</t>
  </si>
  <si>
    <t>Account Distribution</t>
  </si>
  <si>
    <t>Account Distribution by Charge Off Date</t>
  </si>
  <si>
    <t>Account Distribution by Balance Range</t>
  </si>
  <si>
    <t>Account Distribution by State / Region</t>
  </si>
  <si>
    <t>Balance by Issuer</t>
  </si>
  <si>
    <t>Collection Agencies</t>
  </si>
  <si>
    <r>
      <t xml:space="preserve">Number of External Collection Agencies Used  </t>
    </r>
    <r>
      <rPr>
        <sz val="11"/>
        <color rgb="FFFF0000"/>
        <rFont val="Calibri"/>
        <family val="2"/>
      </rPr>
      <t>*</t>
    </r>
  </si>
  <si>
    <r>
      <t xml:space="preserve">Internal Collection Activity </t>
    </r>
    <r>
      <rPr>
        <sz val="11"/>
        <color rgb="FFFF0000"/>
        <rFont val="Calibri"/>
        <family val="2"/>
      </rPr>
      <t>*</t>
    </r>
  </si>
  <si>
    <r>
      <t>Credit Reporting by Market</t>
    </r>
    <r>
      <rPr>
        <b/>
        <sz val="11"/>
        <color indexed="2"/>
        <rFont val="Calibri"/>
        <family val="2"/>
      </rPr>
      <t xml:space="preserve"> *</t>
    </r>
  </si>
  <si>
    <r>
      <t>Outbound Legal</t>
    </r>
    <r>
      <rPr>
        <b/>
        <sz val="11"/>
        <color indexed="2"/>
        <rFont val="Calibri"/>
        <family val="2"/>
      </rPr>
      <t xml:space="preserve"> *</t>
    </r>
  </si>
  <si>
    <t>Number of Human Resources FTEs</t>
  </si>
  <si>
    <t>Number of Training FTEs</t>
  </si>
  <si>
    <t>Total Human Resources Department Costs</t>
  </si>
  <si>
    <t>Human Resources</t>
  </si>
  <si>
    <r>
      <t>Total Human Resources Department Costs</t>
    </r>
    <r>
      <rPr>
        <b/>
        <sz val="11"/>
        <color indexed="2"/>
        <rFont val="Calibri"/>
        <family val="2"/>
      </rPr>
      <t xml:space="preserve"> *</t>
    </r>
  </si>
  <si>
    <r>
      <t>Please share any additional feedback about the 1st Party Commissions Collections section.</t>
    </r>
    <r>
      <rPr>
        <b/>
        <sz val="11"/>
        <color indexed="2"/>
        <rFont val="Calibri"/>
        <family val="2"/>
      </rPr>
      <t xml:space="preserve"> *</t>
    </r>
    <r>
      <rPr>
        <sz val="11"/>
        <rFont val="Calibri"/>
        <family val="2"/>
      </rPr>
      <t xml:space="preserve"> 
Enter "N/A" if you have no additional comments of suggestions.</t>
    </r>
  </si>
  <si>
    <r>
      <t>Please share any additional feedback about the 1st Party Non-Commissions Collections section.</t>
    </r>
    <r>
      <rPr>
        <b/>
        <sz val="11"/>
        <color indexed="2"/>
        <rFont val="Calibri"/>
        <family val="2"/>
      </rPr>
      <t xml:space="preserve"> *</t>
    </r>
    <r>
      <rPr>
        <sz val="11"/>
        <rFont val="Calibri"/>
        <family val="2"/>
      </rPr>
      <t xml:space="preserve"> 
Enter "N/A" if you have no additional comments of suggestions.</t>
    </r>
  </si>
  <si>
    <r>
      <t>Please share any additional feedback about the Debt Buying section.</t>
    </r>
    <r>
      <rPr>
        <b/>
        <sz val="11"/>
        <color indexed="2"/>
        <rFont val="Calibri"/>
        <family val="2"/>
      </rPr>
      <t xml:space="preserve"> *</t>
    </r>
    <r>
      <rPr>
        <sz val="11"/>
        <rFont val="Calibri"/>
        <family val="2"/>
      </rPr>
      <t xml:space="preserve"> 
Enter "N/A" if you have no additional comments of suggestions.</t>
    </r>
  </si>
  <si>
    <r>
      <t>Please share any additional feedback about the Member Inputs section.</t>
    </r>
    <r>
      <rPr>
        <sz val="11"/>
        <color rgb="FFFF0000"/>
        <rFont val="Calibri"/>
        <family val="2"/>
      </rPr>
      <t>*</t>
    </r>
    <r>
      <rPr>
        <sz val="11"/>
        <color rgb="FF000000"/>
        <rFont val="Calibri"/>
        <family val="2"/>
      </rPr>
      <t xml:space="preserve"> 
Enter "N/A" if you have no additional comments of suggestions.</t>
    </r>
  </si>
  <si>
    <r>
      <t xml:space="preserve">Total Number of Employee Agents / Collectors </t>
    </r>
    <r>
      <rPr>
        <sz val="11"/>
        <color rgb="FFFF0000"/>
        <rFont val="Calibri"/>
        <family val="2"/>
      </rPr>
      <t>*</t>
    </r>
  </si>
  <si>
    <t>Pending Legal Issues</t>
  </si>
  <si>
    <t>Other Stats</t>
  </si>
  <si>
    <t>Total Company Payroll Costs</t>
  </si>
  <si>
    <t>All OTHER Debt Types</t>
  </si>
  <si>
    <t>Combined Debt Types</t>
  </si>
  <si>
    <t>Settled Demands Costs</t>
  </si>
  <si>
    <t>Referrals/Listings - Number of Consumers</t>
  </si>
  <si>
    <t>Commercial</t>
  </si>
  <si>
    <r>
      <t xml:space="preserve">Number of Settled Demands </t>
    </r>
    <r>
      <rPr>
        <sz val="11"/>
        <color rgb="FFFF0000"/>
        <rFont val="Calibri"/>
        <family val="2"/>
      </rPr>
      <t>*</t>
    </r>
  </si>
  <si>
    <t>Total Payroll Costs</t>
  </si>
  <si>
    <t>Feedback</t>
  </si>
  <si>
    <t>Please provide any additional feedback about this platform and survey.
You can also share feedback directly with ACA via their contact webpage at</t>
  </si>
  <si>
    <t>Dynamic Benchmarking</t>
  </si>
  <si>
    <t>All feedback shared below will be shared directly with Dynamic Benchmarking and will remain anonymous to ACA when considered in the future.
If you are sharing feedback that you are open to being contacted by ACA upon its consideration, please spell out your full name and date in the following boxes.
Or you may email it directly to:</t>
  </si>
  <si>
    <t>Full Name</t>
  </si>
  <si>
    <t>Today's Date</t>
  </si>
  <si>
    <t>3rd Party Collections</t>
  </si>
  <si>
    <t>1st Party Commissions Collections</t>
  </si>
  <si>
    <t>1st Party Non-Commissions Collections</t>
  </si>
  <si>
    <t>Debt Buying</t>
  </si>
  <si>
    <r>
      <rPr>
        <b/>
        <sz val="16"/>
        <color theme="0"/>
        <rFont val="Calibri"/>
        <family val="2"/>
      </rPr>
      <t>FTE Counts:</t>
    </r>
    <r>
      <rPr>
        <sz val="14"/>
        <color theme="0"/>
        <rFont val="Calibri"/>
        <family val="2"/>
      </rPr>
      <t xml:space="preserve"> Enter the counts of employees as it specifically applies to each department
and not as a combined total for the company.
For Example: If you have 1 person that performs for 2 departments
you would enter "0.5" in each department to equal 1 employee.
If you do not have employees devoted to a certain department, "0" is an acceptable answer.</t>
    </r>
  </si>
  <si>
    <t>Total S, G, A Employees</t>
  </si>
  <si>
    <t>Total S, G, A Department Costs</t>
  </si>
  <si>
    <t>As Entered Above (auto-calculated)</t>
  </si>
  <si>
    <t>MANUAL DATA ENTRY
If you breakdown S, G, A employee counts and costs by department, use the sum totals listed above.
If you do NOT separate by department, enter your combined counts and costs below.</t>
  </si>
  <si>
    <r>
      <t xml:space="preserve">Total S, G, A Employees </t>
    </r>
    <r>
      <rPr>
        <sz val="11"/>
        <color rgb="FFFF0000"/>
        <rFont val="Calibri"/>
        <family val="2"/>
      </rPr>
      <t>*</t>
    </r>
  </si>
  <si>
    <r>
      <t xml:space="preserve">Total S, G, A Department Costs </t>
    </r>
    <r>
      <rPr>
        <sz val="11"/>
        <color rgb="FFFF0000"/>
        <rFont val="Calibri"/>
        <family val="2"/>
      </rPr>
      <t>*</t>
    </r>
  </si>
  <si>
    <t>Both In-House/Out-of-House</t>
  </si>
  <si>
    <t>N/A</t>
  </si>
  <si>
    <r>
      <t xml:space="preserve">Cyber Insurance Coverage (Total Limit)
</t>
    </r>
    <r>
      <rPr>
        <sz val="11"/>
        <color theme="1" tint="0.34998626667073579"/>
        <rFont val="Calibri"/>
        <family val="2"/>
      </rPr>
      <t xml:space="preserve">    If you selected No above, mark N/A</t>
    </r>
    <r>
      <rPr>
        <sz val="11"/>
        <color rgb="FF000000"/>
        <rFont val="Calibri"/>
        <family val="2"/>
      </rPr>
      <t>.</t>
    </r>
  </si>
  <si>
    <r>
      <t xml:space="preserve">Cyber Insurance Cover
</t>
    </r>
    <r>
      <rPr>
        <sz val="11"/>
        <color theme="1" tint="0.34998626667073579"/>
        <rFont val="Calibri"/>
        <family val="2"/>
      </rPr>
      <t xml:space="preserve">    If no, mark N/A in the next metric.</t>
    </r>
  </si>
  <si>
    <r>
      <t xml:space="preserve">Collector Staff | % Women
</t>
    </r>
    <r>
      <rPr>
        <sz val="11"/>
        <color theme="1" tint="0.34998626667073579"/>
        <rFont val="Calibri"/>
        <family val="2"/>
      </rPr>
      <t xml:space="preserve">     Women plus Men should equal 100%.</t>
    </r>
  </si>
  <si>
    <r>
      <t xml:space="preserve">Collector Staff | % Men
</t>
    </r>
    <r>
      <rPr>
        <sz val="11"/>
        <color theme="1" tint="0.34998626667073579"/>
        <rFont val="Calibri"/>
        <family val="2"/>
      </rPr>
      <t xml:space="preserve">     Men plus Women should equal 100%.</t>
    </r>
  </si>
  <si>
    <r>
      <t>ACA Tier by Number of People</t>
    </r>
    <r>
      <rPr>
        <b/>
        <sz val="11"/>
        <color indexed="2"/>
        <rFont val="Calibri"/>
        <family val="2"/>
      </rPr>
      <t xml:space="preserve"> *</t>
    </r>
    <r>
      <rPr>
        <sz val="11"/>
        <rFont val="Calibri"/>
        <family val="2"/>
      </rPr>
      <t xml:space="preserve">
</t>
    </r>
    <r>
      <rPr>
        <sz val="11"/>
        <color theme="1" tint="0.34998626667073579"/>
        <rFont val="Calibri"/>
        <family val="2"/>
      </rPr>
      <t xml:space="preserve">     Select One</t>
    </r>
  </si>
  <si>
    <r>
      <t>Certifications</t>
    </r>
    <r>
      <rPr>
        <b/>
        <sz val="11"/>
        <color indexed="2"/>
        <rFont val="Calibri"/>
        <family val="2"/>
      </rPr>
      <t xml:space="preserve"> *</t>
    </r>
    <r>
      <rPr>
        <sz val="11"/>
        <rFont val="Calibri"/>
        <family val="2"/>
      </rPr>
      <t xml:space="preserve">
</t>
    </r>
    <r>
      <rPr>
        <sz val="11"/>
        <color theme="1" tint="0.34998626667073579"/>
        <rFont val="Calibri"/>
        <family val="2"/>
      </rPr>
      <t xml:space="preserve">     Select all that apply.</t>
    </r>
  </si>
  <si>
    <r>
      <t>Ownership Type</t>
    </r>
    <r>
      <rPr>
        <b/>
        <sz val="11"/>
        <color indexed="2"/>
        <rFont val="Calibri"/>
        <family val="2"/>
      </rPr>
      <t xml:space="preserve"> *</t>
    </r>
    <r>
      <rPr>
        <sz val="11"/>
        <rFont val="Calibri"/>
        <family val="2"/>
      </rPr>
      <t xml:space="preserve">
</t>
    </r>
    <r>
      <rPr>
        <sz val="11"/>
        <color theme="1" tint="0.34998626667073579"/>
        <rFont val="Calibri"/>
        <family val="2"/>
      </rPr>
      <t xml:space="preserve">     Select all that apply.</t>
    </r>
  </si>
  <si>
    <r>
      <t xml:space="preserve">Jurisdiction Licensure
</t>
    </r>
    <r>
      <rPr>
        <sz val="11"/>
        <color theme="1" tint="0.34998626667073579"/>
        <rFont val="Calibri"/>
        <family val="2"/>
      </rPr>
      <t xml:space="preserve">     If you selected "Yes" above, you can skip this question.
     Otherwise, select all jurisdictions that apply.</t>
    </r>
  </si>
  <si>
    <r>
      <t xml:space="preserve">My organization is licensed everywhere that offers licensure. </t>
    </r>
    <r>
      <rPr>
        <sz val="11"/>
        <color rgb="FFFF0000"/>
        <rFont val="Calibri"/>
        <family val="2"/>
        <scheme val="minor"/>
      </rPr>
      <t>*</t>
    </r>
    <r>
      <rPr>
        <sz val="11"/>
        <color rgb="FF000000"/>
        <rFont val="Calibri"/>
        <family val="2"/>
        <scheme val="minor"/>
      </rPr>
      <t xml:space="preserve">
</t>
    </r>
    <r>
      <rPr>
        <sz val="11"/>
        <color theme="1" tint="0.34998626667073579"/>
        <rFont val="Calibri"/>
        <family val="2"/>
        <scheme val="minor"/>
      </rPr>
      <t xml:space="preserve">     If no, please select the jurisdictions you are licensed in below.</t>
    </r>
  </si>
  <si>
    <t>ACA Credentialing/Certifications</t>
  </si>
  <si>
    <r>
      <t xml:space="preserve">My organization uses the certification programs that ACA offers. </t>
    </r>
    <r>
      <rPr>
        <sz val="11"/>
        <color rgb="FFFF0000"/>
        <rFont val="Calibri"/>
        <family val="2"/>
      </rPr>
      <t>*</t>
    </r>
  </si>
  <si>
    <r>
      <t>Technology &amp; Operational Tools</t>
    </r>
    <r>
      <rPr>
        <b/>
        <sz val="11"/>
        <color indexed="2"/>
        <rFont val="Calibri"/>
        <family val="2"/>
      </rPr>
      <t xml:space="preserve"> *</t>
    </r>
    <r>
      <rPr>
        <sz val="11"/>
        <rFont val="Calibri"/>
        <family val="2"/>
      </rPr>
      <t xml:space="preserve">
  </t>
    </r>
    <r>
      <rPr>
        <sz val="11"/>
        <color theme="1" tint="0.34998626667073579"/>
        <rFont val="Calibri"/>
        <family val="2"/>
      </rPr>
      <t xml:space="preserve">   Select all that apply.</t>
    </r>
  </si>
  <si>
    <t>Letter Strategy</t>
  </si>
  <si>
    <t xml:space="preserve">Tax Status  </t>
  </si>
  <si>
    <r>
      <t xml:space="preserve">Collection Platform
    </t>
    </r>
    <r>
      <rPr>
        <sz val="11"/>
        <color theme="1" tint="0.34998626667073579"/>
        <rFont val="Calibri"/>
        <family val="2"/>
      </rPr>
      <t xml:space="preserve"> Choose one. If your platform is not listed in the options below,
     select "Other" and describe in the next metric.</t>
    </r>
  </si>
  <si>
    <r>
      <t xml:space="preserve">Indicate below if your company will be entering data for 3rd Party Collections and for which verticals. Then proceed to complete the relevant metrics below per vertical.
</t>
    </r>
    <r>
      <rPr>
        <b/>
        <sz val="14"/>
        <color theme="0"/>
        <rFont val="Calibri"/>
        <family val="2"/>
      </rPr>
      <t>Mark N/A (the last option in the list below) if you will not be providing data for 3rd Party Collections.</t>
    </r>
  </si>
  <si>
    <t>N/A - 3rd Party Collections DO NOT APPLY TO MY ORGANIZATION.</t>
  </si>
  <si>
    <r>
      <t>Select All Verticals Your Company will Provide 3rd Party Collections Data for.</t>
    </r>
    <r>
      <rPr>
        <b/>
        <sz val="11"/>
        <color indexed="2"/>
        <rFont val="Calibri"/>
        <family val="2"/>
      </rPr>
      <t xml:space="preserve"> *
</t>
    </r>
    <r>
      <rPr>
        <b/>
        <u/>
        <sz val="11"/>
        <color theme="1" tint="0.34998626667073579"/>
        <rFont val="Calibri"/>
        <family val="2"/>
      </rPr>
      <t>Companies that separate data per vertical</t>
    </r>
    <r>
      <rPr>
        <sz val="11"/>
        <color theme="1" tint="0.34998626667073579"/>
        <rFont val="Calibri"/>
        <family val="2"/>
      </rPr>
      <t xml:space="preserve">: Select the appropriate verticals you will report on and click “Save and Next” below to proceed.
</t>
    </r>
    <r>
      <rPr>
        <b/>
        <u/>
        <sz val="11"/>
        <color theme="1" tint="0.34998626667073579"/>
        <rFont val="Calibri"/>
        <family val="2"/>
      </rPr>
      <t>Best Practice</t>
    </r>
    <r>
      <rPr>
        <b/>
        <sz val="11"/>
        <color theme="1" tint="0.34998626667073579"/>
        <rFont val="Calibri"/>
        <family val="2"/>
      </rPr>
      <t xml:space="preserve"> for Companies that don’t currently separate data per vertical:</t>
    </r>
    <r>
      <rPr>
        <sz val="11"/>
        <color theme="1" tint="0.34998626667073579"/>
        <rFont val="Calibri"/>
        <family val="2"/>
      </rPr>
      <t xml:space="preserve"> Select the appropriate verticals that match your current account mix. On the next tabs, enter estimated data per individual vertical in an effort to provide you with the most useful data review when results become available.
</t>
    </r>
    <r>
      <rPr>
        <b/>
        <sz val="11"/>
        <color theme="1" tint="0.34998626667073579"/>
        <rFont val="Calibri"/>
        <family val="2"/>
      </rPr>
      <t>For example</t>
    </r>
    <r>
      <rPr>
        <sz val="11"/>
        <color theme="1" tint="0.34998626667073579"/>
        <rFont val="Calibri"/>
        <family val="2"/>
      </rPr>
      <t xml:space="preserve">, if your mix of Account Placement is 30% Credit Cards, Banks, Credit Unions, Online Lenders; 30% Federal Student Loans; 40% Property Management - the stats on these tabs would be reflective respectively of this mix.
</t>
    </r>
    <r>
      <rPr>
        <b/>
        <u/>
        <sz val="11"/>
        <color theme="1" tint="0.34998626667073579"/>
        <rFont val="Calibri"/>
        <family val="2"/>
      </rPr>
      <t>Companies unable to separate data per vertical:</t>
    </r>
    <r>
      <rPr>
        <sz val="11"/>
        <color theme="1" tint="0.34998626667073579"/>
        <rFont val="Calibri"/>
        <family val="2"/>
      </rPr>
      <t xml:space="preserve"> select ONLY "Combined Debt Types" and enter all "Data" and "Revenue" stats as a combined response.
</t>
    </r>
    <r>
      <rPr>
        <b/>
        <sz val="11"/>
        <color theme="1" tint="0.34998626667073579"/>
        <rFont val="Calibri"/>
        <family val="2"/>
      </rPr>
      <t>All OTHER Debt Types</t>
    </r>
    <r>
      <rPr>
        <sz val="11"/>
        <color theme="1" tint="0.34998626667073579"/>
        <rFont val="Calibri"/>
        <family val="2"/>
      </rPr>
      <t xml:space="preserve"> should only include debt types that you believe do not belong in any other listed category.</t>
    </r>
  </si>
  <si>
    <r>
      <t xml:space="preserve">Referrals/Listings
</t>
    </r>
    <r>
      <rPr>
        <sz val="11"/>
        <color theme="0"/>
        <rFont val="Calibri"/>
        <family val="2"/>
      </rPr>
      <t>The following numbers should reflect what you typically include when reviewing your own Unit Yield calculations.
If you load accounts as a client courtesy but don't work them actively, feel free to exclude those.</t>
    </r>
  </si>
  <si>
    <r>
      <t xml:space="preserve">Number of Active Accounts
</t>
    </r>
    <r>
      <rPr>
        <sz val="11"/>
        <color theme="1" tint="0.34998626667073579"/>
        <rFont val="Calibri"/>
        <family val="2"/>
      </rPr>
      <t xml:space="preserve">     Active: Not Pended, Not Closed, and Not Returned</t>
    </r>
  </si>
  <si>
    <r>
      <t xml:space="preserve">Number of Active Consumers
</t>
    </r>
    <r>
      <rPr>
        <sz val="11"/>
        <color theme="1" tint="0.34998626667073579"/>
        <rFont val="Calibri"/>
        <family val="2"/>
      </rPr>
      <t xml:space="preserve">     Active: Not Pended, Not Closed, and Not Returned</t>
    </r>
  </si>
  <si>
    <r>
      <t xml:space="preserve">Average Age of Referrals/Listings
</t>
    </r>
    <r>
      <rPr>
        <sz val="11"/>
        <color theme="1" tint="0.34998626667073579"/>
        <rFont val="Calibri"/>
        <family val="2"/>
      </rPr>
      <t xml:space="preserve">     Define as a Number of Days</t>
    </r>
  </si>
  <si>
    <r>
      <t>Legal Gross Collections</t>
    </r>
    <r>
      <rPr>
        <b/>
        <sz val="11"/>
        <color indexed="2"/>
        <rFont val="Calibri"/>
        <family val="2"/>
      </rPr>
      <t xml:space="preserve"> *</t>
    </r>
    <r>
      <rPr>
        <sz val="11"/>
        <rFont val="Calibri"/>
        <family val="2"/>
      </rPr>
      <t xml:space="preserve">
   </t>
    </r>
    <r>
      <rPr>
        <sz val="11"/>
        <color theme="1" tint="0.34998626667073579"/>
        <rFont val="Calibri"/>
        <family val="2"/>
      </rPr>
      <t xml:space="preserve">  As a Percent of Gross Collections.</t>
    </r>
  </si>
  <si>
    <r>
      <t>Non-Legal Gross Collections</t>
    </r>
    <r>
      <rPr>
        <b/>
        <sz val="11"/>
        <color indexed="2"/>
        <rFont val="Calibri"/>
        <family val="2"/>
      </rPr>
      <t xml:space="preserve"> *</t>
    </r>
    <r>
      <rPr>
        <sz val="11"/>
        <rFont val="Calibri"/>
        <family val="2"/>
      </rPr>
      <t xml:space="preserve">
</t>
    </r>
    <r>
      <rPr>
        <sz val="11"/>
        <color theme="1" tint="0.34998626667073579"/>
        <rFont val="Calibri"/>
        <family val="2"/>
      </rPr>
      <t xml:space="preserve">     As a Percent of Gross Collections.</t>
    </r>
  </si>
  <si>
    <r>
      <t>Total Commission Revenue</t>
    </r>
    <r>
      <rPr>
        <b/>
        <sz val="11"/>
        <color indexed="2"/>
        <rFont val="Calibri"/>
        <family val="2"/>
      </rPr>
      <t xml:space="preserve"> *</t>
    </r>
    <r>
      <rPr>
        <sz val="11"/>
        <rFont val="Calibri"/>
        <family val="2"/>
      </rPr>
      <t xml:space="preserve">
</t>
    </r>
    <r>
      <rPr>
        <sz val="11"/>
        <color theme="1" tint="0.34998626667073579"/>
        <rFont val="Calibri"/>
        <family val="2"/>
      </rPr>
      <t xml:space="preserve">     Include any interest collected by your agency as commission revenue.</t>
    </r>
  </si>
  <si>
    <t>All data should be entered as of the last day of the quarter you are providing data for.
Enter the following metrics as a combined total for this type of collections; not separated per vertical.</t>
  </si>
  <si>
    <r>
      <t xml:space="preserve">Employment Stats
</t>
    </r>
    <r>
      <rPr>
        <sz val="11"/>
        <color theme="0"/>
        <rFont val="Calibri"/>
        <family val="2"/>
      </rPr>
      <t>Enter the following counts of employees as it specifically applies to all verticals within this collections category, not as a combined total for the company.</t>
    </r>
  </si>
  <si>
    <r>
      <t>Total Payroll Costs</t>
    </r>
    <r>
      <rPr>
        <b/>
        <sz val="11"/>
        <color indexed="2"/>
        <rFont val="Calibri"/>
        <family val="2"/>
      </rPr>
      <t xml:space="preserve"> *</t>
    </r>
    <r>
      <rPr>
        <sz val="11"/>
        <rFont val="Calibri"/>
        <family val="2"/>
      </rPr>
      <t xml:space="preserve">
</t>
    </r>
    <r>
      <rPr>
        <sz val="11"/>
        <color theme="1" tint="0.34998626667073579"/>
        <rFont val="Calibri"/>
        <family val="2"/>
      </rPr>
      <t xml:space="preserve">     Non Sales, General, and Administrative</t>
    </r>
  </si>
  <si>
    <r>
      <t>Other Insurance Costs</t>
    </r>
    <r>
      <rPr>
        <b/>
        <sz val="11"/>
        <color indexed="2"/>
        <rFont val="Calibri"/>
        <family val="2"/>
      </rPr>
      <t xml:space="preserve"> *</t>
    </r>
    <r>
      <rPr>
        <sz val="11"/>
        <rFont val="Calibri"/>
        <family val="2"/>
      </rPr>
      <t xml:space="preserve">
</t>
    </r>
    <r>
      <rPr>
        <sz val="11"/>
        <color theme="1" tint="0.34998626667073579"/>
        <rFont val="Calibri"/>
        <family val="2"/>
      </rPr>
      <t xml:space="preserve">     Excluding Cyber, E&amp;O, and Crime</t>
    </r>
  </si>
  <si>
    <r>
      <t>Number of Inbound Lawsuits Filed</t>
    </r>
    <r>
      <rPr>
        <sz val="11"/>
        <color theme="1" tint="0.34998626667073579"/>
        <rFont val="Calibri"/>
        <family val="2"/>
      </rPr>
      <t xml:space="preserve">
     Fighting; Not settled</t>
    </r>
  </si>
  <si>
    <r>
      <t>Data Vendor Costs</t>
    </r>
    <r>
      <rPr>
        <b/>
        <sz val="11"/>
        <color indexed="2"/>
        <rFont val="Calibri"/>
        <family val="2"/>
      </rPr>
      <t xml:space="preserve"> *</t>
    </r>
    <r>
      <rPr>
        <sz val="11"/>
        <rFont val="Calibri"/>
        <family val="2"/>
      </rPr>
      <t xml:space="preserve">
</t>
    </r>
    <r>
      <rPr>
        <sz val="11"/>
        <color theme="1" tint="0.34998626667073579"/>
        <rFont val="Calibri"/>
        <family val="2"/>
      </rPr>
      <t>BKO Scrubs, Deceased, Skip Tracing, Data (phone, address, and email), Scoring, Military, etc.</t>
    </r>
  </si>
  <si>
    <r>
      <t>Liquidation Percentage</t>
    </r>
    <r>
      <rPr>
        <b/>
        <sz val="11"/>
        <color indexed="2"/>
        <rFont val="Calibri"/>
        <family val="2"/>
      </rPr>
      <t xml:space="preserve"> *
</t>
    </r>
    <r>
      <rPr>
        <sz val="11"/>
        <color theme="1" tint="0.34998626667073579"/>
        <rFont val="Calibri"/>
        <family val="2"/>
      </rPr>
      <t>Separately Stated, Not Derived</t>
    </r>
  </si>
  <si>
    <r>
      <t xml:space="preserve">Payments via App
</t>
    </r>
    <r>
      <rPr>
        <sz val="11"/>
        <color theme="1" tint="0.34998626667073579"/>
        <rFont val="Calibri"/>
        <family val="2"/>
      </rPr>
      <t xml:space="preserve">      i.e. Venmo, Zelle, PayPal, etc.</t>
    </r>
  </si>
  <si>
    <t>N/A - 1st Party Commissions Collections DO NOT APPLY TO MY ORGANIZATION.</t>
  </si>
  <si>
    <r>
      <t xml:space="preserve">Indicate below if your company will be entering data for 3rd Party Collections and for which verticals. Then proceed to complete the relevant metrics below per vertical.
</t>
    </r>
    <r>
      <rPr>
        <b/>
        <sz val="14"/>
        <color theme="0"/>
        <rFont val="Calibri"/>
        <family val="2"/>
      </rPr>
      <t>Mark N/A (the last option in the list below) if you will not be providing data for 1st Party Non-Commissions Collections.</t>
    </r>
  </si>
  <si>
    <t>N/A - 1st Party Non-Commissions  Collections DO NOT APPLY TO MY ORGANIZATION.</t>
  </si>
  <si>
    <r>
      <t>Select All Verticals Your Company will Provide 1st Party Non-Commissions Collections Data for.</t>
    </r>
    <r>
      <rPr>
        <b/>
        <sz val="11"/>
        <color indexed="2"/>
        <rFont val="Calibri"/>
        <family val="2"/>
      </rPr>
      <t xml:space="preserve"> *
</t>
    </r>
    <r>
      <rPr>
        <b/>
        <u/>
        <sz val="11"/>
        <color theme="1" tint="0.34998626667073579"/>
        <rFont val="Calibri"/>
        <family val="2"/>
      </rPr>
      <t>Companies that separate data per vertical</t>
    </r>
    <r>
      <rPr>
        <sz val="11"/>
        <color theme="1" tint="0.34998626667073579"/>
        <rFont val="Calibri"/>
        <family val="2"/>
      </rPr>
      <t xml:space="preserve">: Select the appropriate verticals you will report on and click “Save and Next” below to proceed.
</t>
    </r>
    <r>
      <rPr>
        <b/>
        <u/>
        <sz val="11"/>
        <color theme="1" tint="0.34998626667073579"/>
        <rFont val="Calibri"/>
        <family val="2"/>
      </rPr>
      <t>Best Practice</t>
    </r>
    <r>
      <rPr>
        <b/>
        <sz val="11"/>
        <color theme="1" tint="0.34998626667073579"/>
        <rFont val="Calibri"/>
        <family val="2"/>
      </rPr>
      <t xml:space="preserve"> for Companies that don’t currently separate data per vertical:</t>
    </r>
    <r>
      <rPr>
        <sz val="11"/>
        <color theme="1" tint="0.34998626667073579"/>
        <rFont val="Calibri"/>
        <family val="2"/>
      </rPr>
      <t xml:space="preserve"> Select the appropriate verticals that match your current account mix. On the next tabs, enter estimated data per individual vertical in an effort to provide you with the most useful data review when results become available.
</t>
    </r>
    <r>
      <rPr>
        <b/>
        <sz val="11"/>
        <color theme="1" tint="0.34998626667073579"/>
        <rFont val="Calibri"/>
        <family val="2"/>
      </rPr>
      <t>For example</t>
    </r>
    <r>
      <rPr>
        <sz val="11"/>
        <color theme="1" tint="0.34998626667073579"/>
        <rFont val="Calibri"/>
        <family val="2"/>
      </rPr>
      <t xml:space="preserve">, if your mix of Account Placement is 30% Credit Cards, Banks, Credit Unions, Online Lenders; 30% Federal Student Loans; 40% Property Management - the stats on these tabs would be reflective respectively of this mix.
</t>
    </r>
    <r>
      <rPr>
        <b/>
        <u/>
        <sz val="11"/>
        <color theme="1" tint="0.34998626667073579"/>
        <rFont val="Calibri"/>
        <family val="2"/>
      </rPr>
      <t>Companies unable to separate data per vertical:</t>
    </r>
    <r>
      <rPr>
        <sz val="11"/>
        <color theme="1" tint="0.34998626667073579"/>
        <rFont val="Calibri"/>
        <family val="2"/>
      </rPr>
      <t xml:space="preserve"> select ONLY "Combined Debt Types" and enter all "Data" and "Revenue" stats as a combined response.
</t>
    </r>
    <r>
      <rPr>
        <b/>
        <sz val="11"/>
        <color theme="1" tint="0.34998626667073579"/>
        <rFont val="Calibri"/>
        <family val="2"/>
      </rPr>
      <t>All OTHER Debt Types</t>
    </r>
    <r>
      <rPr>
        <sz val="11"/>
        <color theme="1" tint="0.34998626667073579"/>
        <rFont val="Calibri"/>
        <family val="2"/>
      </rPr>
      <t xml:space="preserve"> should only include debt types that you believe do not belong in any other listed category.</t>
    </r>
  </si>
  <si>
    <r>
      <t>Select All Verticals Your Company will Provide 1st Party Commissions Collections Data for.</t>
    </r>
    <r>
      <rPr>
        <b/>
        <sz val="11"/>
        <color indexed="2"/>
        <rFont val="Calibri"/>
        <family val="2"/>
      </rPr>
      <t xml:space="preserve"> *
</t>
    </r>
    <r>
      <rPr>
        <b/>
        <u/>
        <sz val="11"/>
        <color theme="1" tint="0.34998626667073579"/>
        <rFont val="Calibri"/>
        <family val="2"/>
      </rPr>
      <t>Companies that separate data per vertical</t>
    </r>
    <r>
      <rPr>
        <sz val="11"/>
        <color theme="1" tint="0.34998626667073579"/>
        <rFont val="Calibri"/>
        <family val="2"/>
      </rPr>
      <t xml:space="preserve">: Select the appropriate verticals you will report on and click “Save and Next” below to proceed.
</t>
    </r>
    <r>
      <rPr>
        <b/>
        <u/>
        <sz val="11"/>
        <color theme="1" tint="0.34998626667073579"/>
        <rFont val="Calibri"/>
        <family val="2"/>
      </rPr>
      <t>Best Practice</t>
    </r>
    <r>
      <rPr>
        <b/>
        <sz val="11"/>
        <color theme="1" tint="0.34998626667073579"/>
        <rFont val="Calibri"/>
        <family val="2"/>
      </rPr>
      <t xml:space="preserve"> for Companies that don’t currently separate data per vertical:</t>
    </r>
    <r>
      <rPr>
        <sz val="11"/>
        <color theme="1" tint="0.34998626667073579"/>
        <rFont val="Calibri"/>
        <family val="2"/>
      </rPr>
      <t xml:space="preserve"> Select the appropriate verticals that match your current account mix. On the next tabs, enter estimated data per individual vertical in an effort to provide you with the most useful data review when results become available.
</t>
    </r>
    <r>
      <rPr>
        <b/>
        <sz val="11"/>
        <color theme="1" tint="0.34998626667073579"/>
        <rFont val="Calibri"/>
        <family val="2"/>
      </rPr>
      <t>For example</t>
    </r>
    <r>
      <rPr>
        <sz val="11"/>
        <color theme="1" tint="0.34998626667073579"/>
        <rFont val="Calibri"/>
        <family val="2"/>
      </rPr>
      <t xml:space="preserve">, if your mix of Account Placement is 30% Credit Cards, Banks, Credit Unions, Online Lenders; 30% Federal Student Loans; 40% Property Management - the stats on these tabs would be reflective respectively of this mix.
</t>
    </r>
    <r>
      <rPr>
        <b/>
        <u/>
        <sz val="11"/>
        <color theme="1" tint="0.34998626667073579"/>
        <rFont val="Calibri"/>
        <family val="2"/>
      </rPr>
      <t>Companies unable to separate data per vertical:</t>
    </r>
    <r>
      <rPr>
        <sz val="11"/>
        <color theme="1" tint="0.34998626667073579"/>
        <rFont val="Calibri"/>
        <family val="2"/>
      </rPr>
      <t xml:space="preserve"> select ONLY "Combined Debt Types" and enter all "Data" and "Revenue" stats as a combined response.
</t>
    </r>
    <r>
      <rPr>
        <b/>
        <sz val="11"/>
        <color theme="1" tint="0.34998626667073579"/>
        <rFont val="Calibri"/>
        <family val="2"/>
      </rPr>
      <t>All OTHER Debt Types</t>
    </r>
    <r>
      <rPr>
        <sz val="11"/>
        <color theme="1" tint="0.34998626667073579"/>
        <rFont val="Calibri"/>
        <family val="2"/>
      </rPr>
      <t xml:space="preserve"> should only include debt types that you believe do not belong in any other listed category.</t>
    </r>
  </si>
  <si>
    <r>
      <t xml:space="preserve">Contingency Fees
 </t>
    </r>
    <r>
      <rPr>
        <sz val="11"/>
        <color theme="1" tint="0.34998626667073579"/>
        <rFont val="Calibri"/>
        <family val="2"/>
      </rPr>
      <t xml:space="preserve">    Not based on reported listings/referrals.</t>
    </r>
  </si>
  <si>
    <r>
      <t xml:space="preserve">Call Center Revenue
</t>
    </r>
    <r>
      <rPr>
        <sz val="11"/>
        <color theme="1" tint="0.34998626667073579"/>
        <rFont val="Calibri"/>
        <family val="2"/>
      </rPr>
      <t xml:space="preserve">     Not contingency</t>
    </r>
  </si>
  <si>
    <r>
      <t xml:space="preserve">Other Revenue - 1
</t>
    </r>
    <r>
      <rPr>
        <sz val="11"/>
        <color theme="1" tint="0.34998626667073579"/>
        <rFont val="Calibri"/>
        <family val="2"/>
      </rPr>
      <t xml:space="preserve">     Describe "Other Revenue - 1" in the next metric.</t>
    </r>
  </si>
  <si>
    <r>
      <t xml:space="preserve">Other Revenue - 2
</t>
    </r>
    <r>
      <rPr>
        <sz val="11"/>
        <color theme="1" tint="0.34998626667073579"/>
        <rFont val="Calibri"/>
        <family val="2"/>
      </rPr>
      <t xml:space="preserve">     Describe "Other Revenue - 2"  n the next metric.</t>
    </r>
  </si>
  <si>
    <r>
      <t xml:space="preserve">Describe "Other Revenue - 1"
</t>
    </r>
    <r>
      <rPr>
        <sz val="11"/>
        <color theme="1" tint="0.34998626667073579"/>
        <rFont val="Calibri"/>
        <family val="2"/>
      </rPr>
      <t xml:space="preserve">     Mark N/A if not listed above</t>
    </r>
  </si>
  <si>
    <r>
      <t xml:space="preserve">Describe "Other Revenue - 2"
</t>
    </r>
    <r>
      <rPr>
        <sz val="11"/>
        <color theme="1" tint="0.34998626667073579"/>
        <rFont val="Calibri"/>
        <family val="2"/>
      </rPr>
      <t xml:space="preserve">     Mark N/A if not listed above</t>
    </r>
  </si>
  <si>
    <r>
      <t xml:space="preserve">Number of Inbound Lawsuits Filed
    </t>
    </r>
    <r>
      <rPr>
        <sz val="11"/>
        <color theme="1" tint="0.34998626667073579"/>
        <rFont val="Calibri"/>
        <family val="2"/>
      </rPr>
      <t xml:space="preserve"> Fighting; Not Settled</t>
    </r>
  </si>
  <si>
    <r>
      <t xml:space="preserve">Indicate below if your company will be entering data for 3rd Party Collections and for which verticals. Then proceed to complete the relevant metrics below per vertical.
</t>
    </r>
    <r>
      <rPr>
        <b/>
        <sz val="14"/>
        <color theme="0"/>
        <rFont val="Calibri"/>
        <family val="2"/>
      </rPr>
      <t>Mark N/A (the last option in the list below) if you will not be providing data for Debt Buying.</t>
    </r>
  </si>
  <si>
    <t>N/A - Debt Buying Collections DO NOT APPLY TO MY ORGANIZATION.</t>
  </si>
  <si>
    <r>
      <t>Select All Verticals Your Company will Provide 1st Party Non-Commissions Collections Data for.</t>
    </r>
    <r>
      <rPr>
        <b/>
        <sz val="11"/>
        <color indexed="2"/>
        <rFont val="Calibri"/>
        <family val="2"/>
      </rPr>
      <t xml:space="preserve"> *
</t>
    </r>
    <r>
      <rPr>
        <b/>
        <u/>
        <sz val="11"/>
        <color theme="1" tint="0.34998626667073579"/>
        <rFont val="Calibri"/>
        <family val="2"/>
      </rPr>
      <t>Companies that separate data per vertical</t>
    </r>
    <r>
      <rPr>
        <sz val="11"/>
        <color theme="1" tint="0.34998626667073579"/>
        <rFont val="Calibri"/>
        <family val="2"/>
      </rPr>
      <t xml:space="preserve">: Select the appropriate verticals you will report on and click “Save and Next” below to proceed.
</t>
    </r>
    <r>
      <rPr>
        <b/>
        <u/>
        <sz val="11"/>
        <color theme="1" tint="0.34998626667073579"/>
        <rFont val="Calibri"/>
        <family val="2"/>
      </rPr>
      <t>Best Practice</t>
    </r>
    <r>
      <rPr>
        <b/>
        <sz val="11"/>
        <color theme="1" tint="0.34998626667073579"/>
        <rFont val="Calibri"/>
        <family val="2"/>
      </rPr>
      <t xml:space="preserve"> for Companies that don’t currently separate data per vertical:</t>
    </r>
    <r>
      <rPr>
        <sz val="11"/>
        <color theme="1" tint="0.34998626667073579"/>
        <rFont val="Calibri"/>
        <family val="2"/>
      </rPr>
      <t xml:space="preserve"> Select the appropriate verticals that match your current account mix. On the next tabs, enter estimated data per individual vertical in an effort to provide you with the most useful data review when results become available.
</t>
    </r>
    <r>
      <rPr>
        <b/>
        <sz val="11"/>
        <color theme="1" tint="0.34998626667073579"/>
        <rFont val="Calibri"/>
        <family val="2"/>
      </rPr>
      <t>For example</t>
    </r>
    <r>
      <rPr>
        <sz val="11"/>
        <color theme="1" tint="0.34998626667073579"/>
        <rFont val="Calibri"/>
        <family val="2"/>
      </rPr>
      <t xml:space="preserve">, if your mix of Account Placement is 30% Auto Loans; 30% BNPL; 40% Healthcare - the stats on these tabs would be reflective respectively of this mix.
</t>
    </r>
    <r>
      <rPr>
        <b/>
        <u/>
        <sz val="11"/>
        <color theme="1" tint="0.34998626667073579"/>
        <rFont val="Calibri"/>
        <family val="2"/>
      </rPr>
      <t>Companies unable to separate data per vertical:</t>
    </r>
    <r>
      <rPr>
        <sz val="11"/>
        <color theme="1" tint="0.34998626667073579"/>
        <rFont val="Calibri"/>
        <family val="2"/>
      </rPr>
      <t xml:space="preserve"> select ONLY "Combined Debt Types" and enter all of the following metrics as a combined response.
</t>
    </r>
    <r>
      <rPr>
        <b/>
        <sz val="11"/>
        <color theme="1" tint="0.34998626667073579"/>
        <rFont val="Calibri"/>
        <family val="2"/>
      </rPr>
      <t>All OTHER Debt Types</t>
    </r>
    <r>
      <rPr>
        <sz val="11"/>
        <color theme="1" tint="0.34998626667073579"/>
        <rFont val="Calibri"/>
        <family val="2"/>
      </rPr>
      <t xml:space="preserve"> should only include debt types that you believe do not belong in any other listed category.</t>
    </r>
  </si>
  <si>
    <r>
      <t xml:space="preserve">Number of Pending Legal Issues
</t>
    </r>
    <r>
      <rPr>
        <sz val="11"/>
        <color theme="1" tint="0.34998626667073579"/>
        <rFont val="Calibri"/>
        <family val="2"/>
      </rPr>
      <t xml:space="preserve">     Beyond Nuisance Complaints</t>
    </r>
  </si>
  <si>
    <r>
      <t xml:space="preserve">Exposure of Pending Legal Issues
</t>
    </r>
    <r>
      <rPr>
        <sz val="11"/>
        <color theme="1" tint="0.34998626667073579"/>
        <rFont val="Calibri"/>
        <family val="2"/>
      </rPr>
      <t xml:space="preserve">     Beyond Nuisance Complaints</t>
    </r>
  </si>
  <si>
    <t>Dynamic Benchmarking Use ONLY</t>
  </si>
  <si>
    <t>Company Name</t>
  </si>
  <si>
    <t>CompanyID</t>
  </si>
  <si>
    <t>SSO ID</t>
  </si>
  <si>
    <t>SKU ID</t>
  </si>
  <si>
    <t>SKU Name</t>
  </si>
  <si>
    <t>Dashboard</t>
  </si>
  <si>
    <t>Address</t>
  </si>
  <si>
    <t>City</t>
  </si>
  <si>
    <t>State</t>
  </si>
  <si>
    <t>ZIP</t>
  </si>
  <si>
    <t>Results Excluded</t>
  </si>
  <si>
    <t>3rd Party</t>
  </si>
  <si>
    <t>Select All Verticals Your Company will Provide 3rd Party Collections Data for.</t>
  </si>
  <si>
    <t>Data - Credit Cards, Banks, Credit Unions, Online Lenders</t>
  </si>
  <si>
    <t>Is Template Selected?</t>
  </si>
  <si>
    <t>Referrals/Listings - Dollars</t>
  </si>
  <si>
    <t>Referrals/Listings - Number of Accounts</t>
  </si>
  <si>
    <t>Number of Active Accounts</t>
  </si>
  <si>
    <t>Number of Active Consumers</t>
  </si>
  <si>
    <t>Average Age of Referrals/Listings</t>
  </si>
  <si>
    <t>Data - Federal Student Loans</t>
  </si>
  <si>
    <t>Data - Private Student Loans</t>
  </si>
  <si>
    <t>Data - Government/Municipal Utilities</t>
  </si>
  <si>
    <t>Data - Healthcare</t>
  </si>
  <si>
    <t>Data - Non-Government Utilities</t>
  </si>
  <si>
    <t>Data - Property Management</t>
  </si>
  <si>
    <t>Data - State, County, City</t>
  </si>
  <si>
    <t>Data - Commercial</t>
  </si>
  <si>
    <t>Data - All OTHER Debt Types</t>
  </si>
  <si>
    <t>Data - Combined Debt Types</t>
  </si>
  <si>
    <t>Revenue - Credit Cards, Banks, Credit Unions, Online Lenders</t>
  </si>
  <si>
    <t>Gross Collections</t>
  </si>
  <si>
    <t>Percentage of Legal Gross Collections</t>
  </si>
  <si>
    <t>Percentage of Non-Legal Gross Collections</t>
  </si>
  <si>
    <t>Percentage of Fees from Legal Revenue</t>
  </si>
  <si>
    <t>Percentage of Fees from Non-Legal Revenue</t>
  </si>
  <si>
    <t>Percentage of Fees from Other Revenue</t>
  </si>
  <si>
    <t>Total Commission Revenue</t>
  </si>
  <si>
    <t>Revenue - Federal Student Loans</t>
  </si>
  <si>
    <t>Revenue - Private Student Loans</t>
  </si>
  <si>
    <t>Revenue - Government/Municipal Utilities</t>
  </si>
  <si>
    <t>Revenue - Healthcare</t>
  </si>
  <si>
    <t>Revenue - Non-Government Utilities</t>
  </si>
  <si>
    <t>Revenue - Property Management</t>
  </si>
  <si>
    <t>Revenue - State, County, City</t>
  </si>
  <si>
    <t>Revenue - Commercial</t>
  </si>
  <si>
    <t>Revenue - All OTHER Debt Types</t>
  </si>
  <si>
    <t>Revenue - Combined Debt Types</t>
  </si>
  <si>
    <t>Number of W-2 Employee Agents / Collectors</t>
  </si>
  <si>
    <t>Number of 1099 Off-Shore Agents / Collectors</t>
  </si>
  <si>
    <t>Total Number of Employee Agents / Collectors</t>
  </si>
  <si>
    <t>Other Insurance Costs</t>
  </si>
  <si>
    <t>Number of Inbound Lawsuits Filed</t>
  </si>
  <si>
    <t>Number of Settled Demands</t>
  </si>
  <si>
    <t>Data Vendor Costs</t>
  </si>
  <si>
    <t>Letter Vendor, Postage &amp; Mailing Costs</t>
  </si>
  <si>
    <t>Merchant Fees</t>
  </si>
  <si>
    <t>All Other Operating Costs</t>
  </si>
  <si>
    <t>Total Costs</t>
  </si>
  <si>
    <t>Operating Income</t>
  </si>
  <si>
    <t>Payments via App</t>
  </si>
  <si>
    <t>Total Complaints</t>
  </si>
  <si>
    <t>Total Disputes</t>
  </si>
  <si>
    <t>KPIs</t>
  </si>
  <si>
    <t>Revenue per Collector/Agent</t>
  </si>
  <si>
    <t>Unit Yield - Account Based - All 3rd Party Collections</t>
  </si>
  <si>
    <t>Unit Yield - Consumer Based - All 3rd Party Collections</t>
  </si>
  <si>
    <t>Operating Costs - Account Based - All 3rd Party Collections</t>
  </si>
  <si>
    <t>Operating Costs - Consumer Based - All 3rd Party Collections</t>
  </si>
  <si>
    <t>LIquidation % - All 3rd Party Collections</t>
  </si>
  <si>
    <t>1st Party Commission</t>
  </si>
  <si>
    <t>Select All Verticals Your Company will Provide 1st Party Commissions Collections Data for.</t>
  </si>
  <si>
    <t>Unit Yield - Account Based - All 1st Party Commissions Collections</t>
  </si>
  <si>
    <t>Unit Yield - Consumer Based - All 1st Party Commissions Collections</t>
  </si>
  <si>
    <t>Operating Costs - Account Based - All 1st Party Commissions Collections</t>
  </si>
  <si>
    <t>Operating Costs - Consumer Based - All 1st Party Commissions Collections</t>
  </si>
  <si>
    <t>Liquidation % - All 1st Party Commissions Collections</t>
  </si>
  <si>
    <t>1st Party Non-Commission</t>
  </si>
  <si>
    <t>Select All Verticals Your Company will Provide 1st Party Non-Commissions Collections Data for.</t>
  </si>
  <si>
    <t>Contingency Fees</t>
  </si>
  <si>
    <t>Call Center Revenue</t>
  </si>
  <si>
    <t>Other Revenue - 1</t>
  </si>
  <si>
    <t>Describe "Other Revenue - 1"</t>
  </si>
  <si>
    <t>Other Revenue - 2</t>
  </si>
  <si>
    <t>Describe "Other Revenue - 2"</t>
  </si>
  <si>
    <t>Total Revenue</t>
  </si>
  <si>
    <t>Stats</t>
  </si>
  <si>
    <t>Collector  / Agent Assisted Payment</t>
  </si>
  <si>
    <t>All Verticals Contingency Fees to Total Costs</t>
  </si>
  <si>
    <t>All Verticals Insurance Follow Up Revenues  to Total Costs</t>
  </si>
  <si>
    <t>All Verticals Call Center Revenues  to Total Costs</t>
  </si>
  <si>
    <t>All Verticals Customer Service Revenues  to Total Costs</t>
  </si>
  <si>
    <t>All Verticals Other Revenues 1 to Total Costs</t>
  </si>
  <si>
    <t>All Verticals Other Revenues 2  to Total Costs</t>
  </si>
  <si>
    <t>All Verticals Total Revenues  to Total Costs</t>
  </si>
  <si>
    <t>Select All Verticals Your Company will Provide Debt Buying Collections Data for:</t>
  </si>
  <si>
    <t>Data - Auto Loans</t>
  </si>
  <si>
    <t>Active Placements</t>
  </si>
  <si>
    <t>Inactive Placements</t>
  </si>
  <si>
    <t>Performing Accounts</t>
  </si>
  <si>
    <t>Debt Collection Accounts</t>
  </si>
  <si>
    <t>Non-Performing Accounts</t>
  </si>
  <si>
    <t>Pre-Legal Accounts</t>
  </si>
  <si>
    <t>Bankruptcy Accounts</t>
  </si>
  <si>
    <t>Break Even in Months</t>
  </si>
  <si>
    <t>Data - BNPL</t>
  </si>
  <si>
    <t>Data - Commercial &amp; Small Business Loans</t>
  </si>
  <si>
    <t>Data - Credit Cards</t>
  </si>
  <si>
    <t>Data - FinTech</t>
  </si>
  <si>
    <t>Data - Retail Account (Including Lease to Own)</t>
  </si>
  <si>
    <t>Portfolio - Auto Loans</t>
  </si>
  <si>
    <t>Purchase Price for Spot</t>
  </si>
  <si>
    <t>Number of Portfolios Purchased Since Inception for Forward Flow</t>
  </si>
  <si>
    <t>Purchase Price for Forward Flow</t>
  </si>
  <si>
    <t>Portfolio - BNPL</t>
  </si>
  <si>
    <t>Portfolio - Commercial &amp; Small Business Loans</t>
  </si>
  <si>
    <t>Portfolio - Credit Cards</t>
  </si>
  <si>
    <t>Portfolio - FinTech</t>
  </si>
  <si>
    <t>Portfolio - Healthcare</t>
  </si>
  <si>
    <t>Portfolio - Retail Account (Including Lease to Own)</t>
  </si>
  <si>
    <t>Portfolio - All OTHER Debt Types</t>
  </si>
  <si>
    <t>Portfolio - Combined Debt Types</t>
  </si>
  <si>
    <t>Account Distribution - Auto Loans</t>
  </si>
  <si>
    <t>Account Distribution - BNPL</t>
  </si>
  <si>
    <t>Account Distribution - Commercial &amp; Small Business Loans</t>
  </si>
  <si>
    <t>Account Distribution - Credit Cards</t>
  </si>
  <si>
    <t>Account Distribution - FinTech</t>
  </si>
  <si>
    <t>Account Distribution - Healthcare</t>
  </si>
  <si>
    <t>Account Distribution - Retail Account (Including Lease to Own)</t>
  </si>
  <si>
    <t>Account Distribution - All OTHER Debt Types</t>
  </si>
  <si>
    <t>Account Distribution - Combined Debt Types</t>
  </si>
  <si>
    <t>Number of External Collection Agencies Used</t>
  </si>
  <si>
    <t>Internal Collection Activity</t>
  </si>
  <si>
    <t>Number of Pending Legal Issues</t>
  </si>
  <si>
    <t>Exposure of Pending Legal Issues</t>
  </si>
  <si>
    <t>Credit Reporting by Market</t>
  </si>
  <si>
    <t>Outbound Legal</t>
  </si>
  <si>
    <t>Total S,G,A Employees</t>
  </si>
  <si>
    <t>Total S,G,A Department Costs</t>
  </si>
  <si>
    <t>3rd Party Collections Agents/Collectors</t>
  </si>
  <si>
    <t>3rd Party Collections Payroll Costs</t>
  </si>
  <si>
    <t>1st Party Commissions Collections Agents/Collectors</t>
  </si>
  <si>
    <t>1st Party Commissions Collections Payroll Costs</t>
  </si>
  <si>
    <t>1st Party Non-Commissions Collections Agents/Collectors</t>
  </si>
  <si>
    <t>1st Party Non-Commissions Payroll Costs</t>
  </si>
  <si>
    <t>Debt Buying Agents/Collectors</t>
  </si>
  <si>
    <t>Debt Buying Payroll Costs</t>
  </si>
  <si>
    <t>Total Company Employee Count</t>
  </si>
  <si>
    <t>Open Feedback</t>
  </si>
  <si>
    <t>Please share any additional feedback about the Member Inputs section.</t>
  </si>
  <si>
    <t>Please share any additional feedback about the Sales, General, Admin section.</t>
  </si>
  <si>
    <t>Please share any additional feedback about the 3rd Party Collections section.</t>
  </si>
  <si>
    <t>Please share any additional feedback about the 1st Party Collections section.</t>
  </si>
  <si>
    <t>Please share any additional feedback about the 1st Party Non-Commissions Collections section.</t>
  </si>
  <si>
    <t>Please share any additional feedback about the Debt Buying section.</t>
  </si>
  <si>
    <t>Members</t>
  </si>
  <si>
    <t>Participant</t>
  </si>
  <si>
    <t>https://me.acainternational.org/Contact</t>
  </si>
  <si>
    <t>INSTRUCTIONS:</t>
  </si>
  <si>
    <t>●</t>
  </si>
  <si>
    <t>Data Entry Notes:</t>
  </si>
  <si>
    <t>Support:</t>
  </si>
  <si>
    <t>Quarterly Data Collection Worksheet</t>
  </si>
  <si>
    <r>
      <t>Data Entry for Member Inputs:</t>
    </r>
    <r>
      <rPr>
        <sz val="12"/>
        <color rgb="FF000000"/>
        <rFont val="Calibri"/>
        <family val="2"/>
      </rPr>
      <t xml:space="preserve">  Enter your data once annually on the Member Inputs tab of this sheet.</t>
    </r>
  </si>
  <si>
    <r>
      <t>Data Entry SGA Labor, All Collections Types, and Feedback:</t>
    </r>
    <r>
      <rPr>
        <sz val="12"/>
        <color rgb="FF000000"/>
        <rFont val="Calibri"/>
        <family val="2"/>
      </rPr>
      <t xml:space="preserve">  Enter your data per respective tab in this sheet as of the end of the most recent closed quarter (according to the calendar year). The live platform will also confirm which quarter we are currently collecting at the time of submission.</t>
    </r>
  </si>
  <si>
    <r>
      <t xml:space="preserve">Data Entry per Collections Type(s): </t>
    </r>
    <r>
      <rPr>
        <sz val="12"/>
        <color rgb="FF000000"/>
        <rFont val="Calibri"/>
        <family val="2"/>
      </rPr>
      <t xml:space="preserve"> Depending on the type(s) of collections that your organization participates in, use each tab of this sheet to mark the collections and verticals that apply to you. In the case that you do NOT have data to submit for a collections type, select the "N/A" option in the first question of each tab and then move to the next tab.</t>
    </r>
  </si>
  <si>
    <r>
      <t xml:space="preserve">Navigation Buttons Above: </t>
    </r>
    <r>
      <rPr>
        <sz val="12"/>
        <color rgb="FF000000"/>
        <rFont val="Calibri"/>
        <family val="2"/>
      </rPr>
      <t>Use the bottons throughout the worksheet to help you move between tabs within the sheet.</t>
    </r>
  </si>
  <si>
    <r>
      <t xml:space="preserve">Navigation Buttons: </t>
    </r>
    <r>
      <rPr>
        <sz val="12"/>
        <color rgb="FF000000"/>
        <rFont val="Calibri"/>
        <family val="2"/>
      </rPr>
      <t>Use the bottons throughout the worksheet to help you move between tabs within the sheet.</t>
    </r>
  </si>
  <si>
    <r>
      <t xml:space="preserve">All monetary figures are reported in </t>
    </r>
    <r>
      <rPr>
        <b/>
        <u/>
        <sz val="12"/>
        <color rgb="FF000000"/>
        <rFont val="Calibri"/>
        <family val="2"/>
      </rPr>
      <t>U.S. dollars</t>
    </r>
    <r>
      <rPr>
        <sz val="12"/>
        <color rgb="FF000000"/>
        <rFont val="Calibri"/>
        <family val="2"/>
      </rPr>
      <t>.</t>
    </r>
  </si>
  <si>
    <r>
      <t>Submit Your Data - Company Name:</t>
    </r>
    <r>
      <rPr>
        <sz val="12"/>
        <color rgb="FF000000"/>
        <rFont val="Calibri"/>
        <family val="2"/>
      </rPr>
      <t xml:space="preserve">  When submitting your data on the worksheet import page below, Identify your Company Name as the exact name used when completing membership sign up with ACA International.</t>
    </r>
  </si>
  <si>
    <t>Company Name:</t>
  </si>
  <si>
    <t>Company A</t>
  </si>
  <si>
    <t>Contact ACA International via their contact page if you have any questions:</t>
  </si>
  <si>
    <r>
      <t xml:space="preserve">Additional support content including but not limited to a </t>
    </r>
    <r>
      <rPr>
        <b/>
        <sz val="12"/>
        <color rgb="FF000000"/>
        <rFont val="Calibri"/>
        <family val="2"/>
      </rPr>
      <t>User Guide</t>
    </r>
    <r>
      <rPr>
        <sz val="12"/>
        <color rgb="FF000000"/>
        <rFont val="Calibri"/>
        <family val="2"/>
      </rPr>
      <t xml:space="preserve"> and our </t>
    </r>
    <r>
      <rPr>
        <b/>
        <sz val="12"/>
        <color rgb="FF000000"/>
        <rFont val="Calibri"/>
        <family val="2"/>
      </rPr>
      <t>Data Integrity Commitment</t>
    </r>
    <r>
      <rPr>
        <sz val="12"/>
        <color rgb="FF000000"/>
        <rFont val="Calibri"/>
        <family val="2"/>
      </rPr>
      <t xml:space="preserve"> can be found on the Support page within the survey platform.</t>
    </r>
  </si>
  <si>
    <r>
      <t xml:space="preserve">Refer to </t>
    </r>
    <r>
      <rPr>
        <b/>
        <sz val="12"/>
        <color rgb="FF000000"/>
        <rFont val="Calibri"/>
        <family val="2"/>
      </rPr>
      <t>help text</t>
    </r>
    <r>
      <rPr>
        <sz val="12"/>
        <color rgb="FF000000"/>
        <rFont val="Calibri"/>
        <family val="2"/>
      </rPr>
      <t xml:space="preserve"> throughout the tabs as needed.</t>
    </r>
  </si>
  <si>
    <r>
      <t xml:space="preserve">Answer </t>
    </r>
    <r>
      <rPr>
        <b/>
        <sz val="11"/>
        <color rgb="FF000000"/>
        <rFont val="Calibri"/>
        <family val="2"/>
      </rPr>
      <t>ALL required questions</t>
    </r>
    <r>
      <rPr>
        <sz val="11"/>
        <color rgb="FF000000"/>
        <rFont val="Calibri"/>
        <family val="2"/>
      </rPr>
      <t xml:space="preserve"> in the spreadsheet marked with </t>
    </r>
    <r>
      <rPr>
        <sz val="16"/>
        <color rgb="FFFF0000"/>
        <rFont val="Calibri"/>
        <family val="2"/>
      </rPr>
      <t>*</t>
    </r>
    <r>
      <rPr>
        <sz val="11"/>
        <color rgb="FF000000"/>
        <rFont val="Calibri"/>
        <family val="2"/>
      </rPr>
      <t>that apply to your company in order to review data when results become available.</t>
    </r>
  </si>
  <si>
    <r>
      <t>Worksheet Data Submission:</t>
    </r>
    <r>
      <rPr>
        <sz val="12"/>
        <color rgb="FF000000"/>
        <rFont val="Calibri"/>
        <family val="2"/>
      </rPr>
      <t xml:space="preserve">  Submit your completed data collection worksheet no later than the due date listed on the worksheet import page below. Any submissions received after this date will NOT be imported for that quarter of data collection.</t>
    </r>
  </si>
  <si>
    <r>
      <t>Company Name:</t>
    </r>
    <r>
      <rPr>
        <sz val="12"/>
        <color rgb="FF000000"/>
        <rFont val="Calibri"/>
        <family val="2"/>
      </rPr>
      <t xml:space="preserve">  Enter your Company Name as it appears on your ACA International Membership sign up. In the cell outlined above.</t>
    </r>
  </si>
  <si>
    <t>For ease of use and importing purposes, only cells that can include your data entry can be edited. All other cells and workbook structure is protected.</t>
  </si>
  <si>
    <t>https://www.portal.dynamicbenchmarking.com/aca-benchmarking-worksheet</t>
  </si>
  <si>
    <t>Click the button at the top to "Enable Content"</t>
  </si>
  <si>
    <r>
      <t>Data Collection Period:</t>
    </r>
    <r>
      <rPr>
        <sz val="12"/>
        <color rgb="FF000000"/>
        <rFont val="Calibri"/>
        <family val="2"/>
      </rPr>
      <t xml:space="preserve">  Enter the specific year and quarter you are submitting data for within this spreadsheet  in the appropriate cell outlined above.</t>
    </r>
  </si>
  <si>
    <r>
      <rPr>
        <sz val="12"/>
        <color rgb="FF000000"/>
        <rFont val="Calibri"/>
        <family val="2"/>
      </rPr>
      <t xml:space="preserve">Only </t>
    </r>
    <r>
      <rPr>
        <b/>
        <sz val="12"/>
        <color rgb="FF000000"/>
        <rFont val="Calibri"/>
        <family val="2"/>
      </rPr>
      <t xml:space="preserve">ONE </t>
    </r>
    <r>
      <rPr>
        <sz val="12"/>
        <color rgb="FF000000"/>
        <rFont val="Calibri"/>
        <family val="2"/>
      </rPr>
      <t>period of data collection can be submitted per spreadsheet. For example, if you wish to submit 2022-Q3 data and 2022-Q4 data, two separate spreadsheet submissions will be required.</t>
    </r>
  </si>
  <si>
    <t>Data Collection Period:</t>
  </si>
  <si>
    <t>Year &amp; Quarter</t>
  </si>
  <si>
    <t>We understand and appreciate that all organization have different line items and timeline used to calculate their liquidation percentage. Provide additional questions, comments, suggestions specific to liquidation for future consideration.</t>
  </si>
  <si>
    <t>We understand and appreciate that all organizations have different line items and/or a varying timeline used to calculate their liquidation percentage. Provide additional questions, comments, suggestions specific to liquidation for future consideration.</t>
  </si>
  <si>
    <t>Data Collection</t>
  </si>
  <si>
    <t>Enter the Year and Quarter of the Data Submitted in this round of data collection.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</si>
</sst>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quot;$&quot;#,##0.00"/>
    <numFmt numFmtId="166" formatCode="0.0000"/>
  </numFmts>
  <fonts count="33" x14ac:knownFonts="1">
    <font>
      <sz val="11"/>
      <color rgb="FF000000"/>
      <name val="Calibri"/>
      <family val="2"/>
    </font>
    <font>
      <sz val="11"/>
      <name val="Calibri"/>
      <family val="2"/>
    </font>
    <font>
      <b/>
      <sz val="11"/>
      <color indexed="2"/>
      <name val="Calibri"/>
      <family val="2"/>
    </font>
    <font>
      <sz val="11"/>
      <color rgb="FFFFFFFF"/>
      <name val="Calibri"/>
      <family val="2"/>
    </font>
    <font>
      <sz val="11"/>
      <name val="Calibri"/>
      <family val="2"/>
    </font>
    <font>
      <sz val="11"/>
      <name val="Calibri"/>
      <family val="2"/>
      <scheme val="minor"/>
    </font>
    <font>
      <sz val="11"/>
      <color rgb="FFFFFFFF"/>
      <name val="Calibri"/>
      <family val="2"/>
    </font>
    <font>
      <sz val="11"/>
      <color rgb="FFFF0000"/>
      <name val="Calibri"/>
      <family val="2"/>
    </font>
    <font>
      <sz val="11"/>
      <color rgb="FF000000"/>
      <name val="Calibri"/>
      <family val="2"/>
      <scheme val="minor"/>
    </font>
    <font>
      <sz val="14"/>
      <color theme="0"/>
      <name val="Calibri"/>
      <family val="2"/>
    </font>
    <font>
      <sz val="24"/>
      <color rgb="FFFFFFFF"/>
      <name val="Calibri"/>
      <family val="2"/>
    </font>
    <font>
      <sz val="14"/>
      <color rgb="FFFF0000"/>
      <name val="Calibri"/>
      <family val="2"/>
    </font>
    <font>
      <sz val="11"/>
      <color rgb="FF000000"/>
      <name val="Calibri"/>
      <family val="2"/>
    </font>
    <font>
      <sz val="11"/>
      <color rgb="FFFF0000"/>
      <name val="Calibri"/>
      <family val="2"/>
      <scheme val="minor"/>
    </font>
    <font>
      <u/>
      <sz val="11"/>
      <color theme="10"/>
      <name val="Calibri"/>
      <family val="2"/>
    </font>
    <font>
      <u/>
      <sz val="11"/>
      <color rgb="FFE3444B"/>
      <name val="Calibri"/>
      <family val="2"/>
    </font>
    <font>
      <u/>
      <sz val="14"/>
      <color rgb="FFE3444B"/>
      <name val="Calibri"/>
      <family val="2"/>
    </font>
    <font>
      <b/>
      <sz val="14"/>
      <color theme="0"/>
      <name val="Calibri"/>
      <family val="2"/>
    </font>
    <font>
      <b/>
      <sz val="16"/>
      <color theme="0"/>
      <name val="Calibri"/>
      <family val="2"/>
    </font>
    <font>
      <sz val="11"/>
      <color theme="1" tint="0.34998626667073579"/>
      <name val="Calibri"/>
      <family val="2"/>
    </font>
    <font>
      <sz val="11"/>
      <color theme="1" tint="0.34998626667073579"/>
      <name val="Calibri"/>
      <family val="2"/>
      <scheme val="minor"/>
    </font>
    <font>
      <b/>
      <sz val="11"/>
      <color theme="1" tint="0.34998626667073579"/>
      <name val="Calibri"/>
      <family val="2"/>
    </font>
    <font>
      <b/>
      <u/>
      <sz val="11"/>
      <color theme="1" tint="0.34998626667073579"/>
      <name val="Calibri"/>
      <family val="2"/>
    </font>
    <font>
      <sz val="11"/>
      <color theme="0"/>
      <name val="Calibri"/>
      <family val="2"/>
    </font>
    <font>
      <sz val="16"/>
      <color rgb="FF000000"/>
      <name val="Calibri"/>
      <family val="2"/>
    </font>
    <font>
      <b/>
      <u/>
      <sz val="12"/>
      <color rgb="FF000000"/>
      <name val="Calibri"/>
      <family val="2"/>
    </font>
    <font>
      <sz val="12"/>
      <color rgb="FF000000"/>
      <name val="Calibri"/>
      <family val="2"/>
    </font>
    <font>
      <b/>
      <sz val="12"/>
      <color rgb="FF000000"/>
      <name val="Calibri"/>
      <family val="2"/>
    </font>
    <font>
      <sz val="16"/>
      <color rgb="FFFF0000"/>
      <name val="Calibri"/>
      <family val="2"/>
    </font>
    <font>
      <b/>
      <sz val="11"/>
      <color rgb="FF000000"/>
      <name val="Calibri"/>
      <family val="2"/>
    </font>
    <font>
      <u/>
      <sz val="11"/>
      <color rgb="FF0070C0"/>
      <name val="Calibri"/>
      <family val="2"/>
    </font>
    <font>
      <b/>
      <sz val="14"/>
      <color rgb="FF000000"/>
      <name val="Calibri"/>
      <family val="2"/>
    </font>
    <font>
      <sz val="14"/>
      <color rgb="FF000000"/>
      <name val="Calibri"/>
      <family val="2"/>
    </font>
  </fonts>
  <fills count="10">
    <fill>
      <patternFill patternType="none"/>
    </fill>
    <fill>
      <patternFill patternType="gray125"/>
    </fill>
    <fill>
      <patternFill patternType="solid">
        <fgColor rgb="FF1C3444"/>
        <bgColor indexed="64"/>
      </patternFill>
    </fill>
    <fill>
      <patternFill patternType="solid">
        <fgColor rgb="FFBBBBBB"/>
        <bgColor indexed="64"/>
      </patternFill>
    </fill>
    <fill>
      <patternFill patternType="solid">
        <fgColor rgb="FF7C8C94"/>
        <bgColor indexed="64"/>
      </patternFill>
    </fill>
    <fill>
      <patternFill patternType="solid">
        <fgColor rgb="FFE3444B"/>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0.499984740745262"/>
        <bgColor indexed="64"/>
      </patternFill>
    </fill>
    <fill>
      <patternFill patternType="solid">
        <fgColor rgb="FF1C3444"/>
        <bgColor rgb="FF000000"/>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rgb="FFE3444B"/>
      </left>
      <right style="medium">
        <color rgb="FFE3444B"/>
      </right>
      <top style="medium">
        <color rgb="FFE3444B"/>
      </top>
      <bottom style="medium">
        <color rgb="FFE3444B"/>
      </bottom>
      <diagonal/>
    </border>
  </borders>
  <cellStyleXfs count="6">
    <xf numFmtId="0" fontId="0" fillId="0" borderId="0" applyBorder="0"/>
    <xf numFmtId="0" fontId="1" fillId="0" borderId="0"/>
    <xf numFmtId="0" fontId="4" fillId="0" borderId="0"/>
    <xf numFmtId="44" fontId="12" fillId="0" borderId="0" applyFont="0" applyFill="0" applyBorder="0" applyAlignment="0" applyProtection="0"/>
    <xf numFmtId="9" fontId="12" fillId="0" borderId="0" applyFont="0" applyFill="0" applyBorder="0" applyAlignment="0" applyProtection="0"/>
    <xf numFmtId="0" fontId="14" fillId="0" borderId="0" applyNumberFormat="0" applyFill="0" applyBorder="0" applyAlignment="0" applyProtection="0"/>
  </cellStyleXfs>
  <cellXfs count="211">
    <xf numFmtId="0" fontId="0" fillId="0" borderId="0" xfId="0"/>
    <xf numFmtId="0" fontId="0" fillId="0" borderId="1" xfId="0" applyBorder="1" applyAlignment="1">
      <alignment horizontal="left" vertical="center" wrapText="1" indent="1"/>
    </xf>
    <xf numFmtId="0" fontId="0" fillId="0" borderId="2" xfId="0" applyBorder="1" applyAlignment="1">
      <alignment horizontal="left" vertical="center" wrapText="1" indent="1"/>
    </xf>
    <xf numFmtId="0" fontId="1" fillId="4" borderId="1" xfId="1" applyFill="1" applyBorder="1"/>
    <xf numFmtId="0" fontId="1" fillId="0" borderId="1" xfId="1" applyBorder="1" applyAlignment="1">
      <alignment vertical="center" wrapText="1"/>
    </xf>
    <xf numFmtId="0" fontId="1" fillId="0" borderId="3" xfId="1" applyBorder="1" applyAlignment="1">
      <alignment vertical="center" wrapText="1"/>
    </xf>
    <xf numFmtId="0" fontId="1" fillId="3" borderId="1" xfId="1" applyFill="1" applyBorder="1" applyAlignment="1">
      <alignment vertical="center" wrapText="1"/>
    </xf>
    <xf numFmtId="0" fontId="1" fillId="3" borderId="1" xfId="1" applyFill="1" applyBorder="1" applyAlignment="1">
      <alignment horizontal="center" vertical="center" wrapText="1"/>
    </xf>
    <xf numFmtId="164" fontId="1" fillId="0" borderId="1" xfId="1" applyNumberFormat="1" applyBorder="1"/>
    <xf numFmtId="3" fontId="1" fillId="0" borderId="1" xfId="1" applyNumberFormat="1" applyBorder="1"/>
    <xf numFmtId="0" fontId="1" fillId="0" borderId="3" xfId="1" applyBorder="1"/>
    <xf numFmtId="0" fontId="1" fillId="0" borderId="1" xfId="1" applyBorder="1" applyAlignment="1">
      <alignment horizontal="left" vertical="center" wrapText="1" indent="1"/>
    </xf>
    <xf numFmtId="3" fontId="1" fillId="0" borderId="3" xfId="1" applyNumberFormat="1" applyBorder="1"/>
    <xf numFmtId="164" fontId="4" fillId="0" borderId="1" xfId="1" applyNumberFormat="1" applyFont="1" applyBorder="1"/>
    <xf numFmtId="164" fontId="4" fillId="0" borderId="3" xfId="1" applyNumberFormat="1" applyFont="1" applyBorder="1"/>
    <xf numFmtId="9" fontId="4" fillId="0" borderId="1" xfId="1" applyNumberFormat="1" applyFont="1" applyBorder="1"/>
    <xf numFmtId="9" fontId="4" fillId="0" borderId="3" xfId="1" applyNumberFormat="1" applyFont="1" applyBorder="1"/>
    <xf numFmtId="0" fontId="5" fillId="0" borderId="1" xfId="1" applyFont="1" applyBorder="1"/>
    <xf numFmtId="0" fontId="0" fillId="0" borderId="3" xfId="0" applyBorder="1"/>
    <xf numFmtId="0" fontId="4" fillId="0" borderId="3" xfId="2" applyBorder="1" applyAlignment="1">
      <alignment horizontal="left" vertical="center" wrapText="1" indent="1"/>
    </xf>
    <xf numFmtId="0" fontId="4" fillId="3" borderId="3" xfId="2" applyFill="1" applyBorder="1" applyAlignment="1">
      <alignment vertical="center" wrapText="1"/>
    </xf>
    <xf numFmtId="0" fontId="4" fillId="3" borderId="3" xfId="2" applyFill="1" applyBorder="1" applyAlignment="1">
      <alignment horizontal="center" vertical="center" wrapText="1"/>
    </xf>
    <xf numFmtId="1" fontId="0" fillId="0" borderId="0" xfId="0" applyNumberFormat="1"/>
    <xf numFmtId="0" fontId="1" fillId="4" borderId="1" xfId="1" applyFill="1" applyBorder="1" applyAlignment="1">
      <alignment vertical="center" wrapText="1"/>
    </xf>
    <xf numFmtId="0" fontId="0" fillId="0" borderId="3" xfId="0" applyBorder="1" applyAlignment="1">
      <alignment wrapText="1"/>
    </xf>
    <xf numFmtId="0" fontId="0" fillId="0" borderId="0" xfId="0" applyBorder="1" applyAlignment="1">
      <alignment horizontal="center"/>
    </xf>
    <xf numFmtId="0" fontId="4" fillId="3" borderId="1" xfId="1" applyFont="1" applyFill="1" applyBorder="1" applyAlignment="1">
      <alignment horizontal="center" vertical="center" wrapText="1"/>
    </xf>
    <xf numFmtId="0" fontId="4" fillId="0" borderId="3" xfId="1" applyFont="1" applyBorder="1" applyAlignment="1">
      <alignment vertical="center" wrapText="1"/>
    </xf>
    <xf numFmtId="0" fontId="4" fillId="0" borderId="1" xfId="1" applyFont="1" applyBorder="1" applyAlignment="1">
      <alignment horizontal="left" vertical="center" wrapText="1" indent="1"/>
    </xf>
    <xf numFmtId="0" fontId="4" fillId="0" borderId="1" xfId="1" applyFont="1" applyBorder="1" applyAlignment="1">
      <alignment vertical="center" wrapText="1"/>
    </xf>
    <xf numFmtId="3" fontId="0" fillId="0" borderId="0" xfId="0" applyNumberFormat="1"/>
    <xf numFmtId="0" fontId="4" fillId="0" borderId="3" xfId="1" applyFont="1" applyBorder="1"/>
    <xf numFmtId="0" fontId="10" fillId="2" borderId="3" xfId="2" applyFont="1" applyFill="1" applyBorder="1" applyAlignment="1">
      <alignment vertical="center" wrapText="1"/>
    </xf>
    <xf numFmtId="0" fontId="3" fillId="5" borderId="1" xfId="1" applyFont="1" applyFill="1" applyBorder="1" applyAlignment="1">
      <alignment vertical="center" textRotation="45" wrapText="1"/>
    </xf>
    <xf numFmtId="1" fontId="0" fillId="0" borderId="0" xfId="0" applyNumberFormat="1" applyAlignment="1">
      <alignment textRotation="45"/>
    </xf>
    <xf numFmtId="0" fontId="6" fillId="5" borderId="1" xfId="1" applyFont="1" applyFill="1" applyBorder="1" applyAlignment="1">
      <alignment vertical="center" textRotation="45" wrapText="1"/>
    </xf>
    <xf numFmtId="0" fontId="1" fillId="0" borderId="7" xfId="1" applyBorder="1" applyAlignment="1">
      <alignment vertical="center" wrapText="1"/>
    </xf>
    <xf numFmtId="0" fontId="4" fillId="3" borderId="3" xfId="1" applyFont="1" applyFill="1" applyBorder="1" applyAlignment="1">
      <alignment vertical="center" wrapText="1"/>
    </xf>
    <xf numFmtId="0" fontId="1" fillId="3" borderId="3" xfId="1" applyFill="1" applyBorder="1" applyAlignment="1">
      <alignment horizontal="center" vertical="center" wrapText="1"/>
    </xf>
    <xf numFmtId="0" fontId="1" fillId="3" borderId="3" xfId="1" applyFill="1" applyBorder="1" applyAlignment="1">
      <alignment horizontal="center"/>
    </xf>
    <xf numFmtId="0" fontId="4" fillId="4" borderId="3" xfId="1" applyFont="1" applyFill="1" applyBorder="1" applyAlignment="1">
      <alignment vertical="center" wrapText="1"/>
    </xf>
    <xf numFmtId="0" fontId="1" fillId="4" borderId="3" xfId="1" applyFill="1" applyBorder="1"/>
    <xf numFmtId="0" fontId="1" fillId="0" borderId="3" xfId="1" applyBorder="1" applyAlignment="1">
      <alignment horizontal="center"/>
    </xf>
    <xf numFmtId="1" fontId="0" fillId="4" borderId="0" xfId="0" applyNumberFormat="1" applyFill="1"/>
    <xf numFmtId="1" fontId="0" fillId="3" borderId="0" xfId="0" applyNumberFormat="1" applyFill="1"/>
    <xf numFmtId="0" fontId="1" fillId="0" borderId="0" xfId="1" applyAlignment="1">
      <alignment vertical="center" wrapText="1"/>
    </xf>
    <xf numFmtId="9" fontId="4" fillId="0" borderId="0" xfId="1" applyNumberFormat="1" applyFont="1"/>
    <xf numFmtId="0" fontId="1" fillId="3" borderId="3" xfId="1" applyFill="1" applyBorder="1" applyAlignment="1">
      <alignment vertical="center" wrapText="1"/>
    </xf>
    <xf numFmtId="1" fontId="0" fillId="3" borderId="3" xfId="0" applyNumberFormat="1" applyFill="1" applyBorder="1"/>
    <xf numFmtId="0" fontId="1" fillId="4" borderId="3" xfId="1" applyFill="1" applyBorder="1" applyAlignment="1">
      <alignment vertical="center" wrapText="1"/>
    </xf>
    <xf numFmtId="1" fontId="0" fillId="4" borderId="3" xfId="0" applyNumberFormat="1" applyFill="1" applyBorder="1"/>
    <xf numFmtId="3" fontId="1" fillId="4" borderId="3" xfId="1" applyNumberFormat="1" applyFill="1" applyBorder="1"/>
    <xf numFmtId="164" fontId="1" fillId="0" borderId="3" xfId="1" applyNumberFormat="1" applyBorder="1"/>
    <xf numFmtId="164" fontId="1" fillId="4" borderId="3" xfId="1" applyNumberFormat="1" applyFill="1" applyBorder="1"/>
    <xf numFmtId="164" fontId="0" fillId="0" borderId="0" xfId="0" applyNumberFormat="1"/>
    <xf numFmtId="0" fontId="0" fillId="0" borderId="0" xfId="0" applyAlignment="1">
      <alignment horizontal="center"/>
    </xf>
    <xf numFmtId="0" fontId="6" fillId="2" borderId="3" xfId="2" applyFont="1" applyFill="1" applyBorder="1" applyAlignment="1">
      <alignment horizontal="center"/>
    </xf>
    <xf numFmtId="0" fontId="4" fillId="0" borderId="3" xfId="2" applyBorder="1" applyAlignment="1">
      <alignment horizontal="center" vertical="center" wrapText="1"/>
    </xf>
    <xf numFmtId="0" fontId="1" fillId="0" borderId="3" xfId="2" applyFont="1" applyBorder="1" applyAlignment="1">
      <alignment horizontal="center" vertical="center" wrapText="1"/>
    </xf>
    <xf numFmtId="0" fontId="0" fillId="0" borderId="3" xfId="0" applyBorder="1" applyAlignment="1">
      <alignment horizontal="center"/>
    </xf>
    <xf numFmtId="0" fontId="4" fillId="0" borderId="3" xfId="2" applyBorder="1" applyAlignment="1">
      <alignment horizontal="center"/>
    </xf>
    <xf numFmtId="0" fontId="1" fillId="0" borderId="3" xfId="1" applyBorder="1" applyAlignment="1">
      <alignment horizontal="center" vertical="center" wrapText="1"/>
    </xf>
    <xf numFmtId="0" fontId="4" fillId="4" borderId="4" xfId="1" applyFont="1" applyFill="1" applyBorder="1" applyAlignment="1">
      <alignment vertical="center" wrapText="1"/>
    </xf>
    <xf numFmtId="0" fontId="4" fillId="4" borderId="6" xfId="1" applyFont="1" applyFill="1" applyBorder="1" applyAlignment="1">
      <alignment vertical="center" wrapText="1"/>
    </xf>
    <xf numFmtId="0" fontId="0" fillId="0" borderId="0" xfId="0" applyBorder="1"/>
    <xf numFmtId="0" fontId="1" fillId="0" borderId="1" xfId="1" applyBorder="1"/>
    <xf numFmtId="0" fontId="1" fillId="0" borderId="3" xfId="1" applyBorder="1" applyAlignment="1">
      <alignment horizontal="left" vertical="center" wrapText="1" indent="1"/>
    </xf>
    <xf numFmtId="1" fontId="0" fillId="0" borderId="0" xfId="0" applyNumberFormat="1" applyBorder="1"/>
    <xf numFmtId="0" fontId="4" fillId="4" borderId="3" xfId="1" applyFont="1" applyFill="1" applyBorder="1" applyAlignment="1">
      <alignment horizontal="left" vertical="center" wrapText="1"/>
    </xf>
    <xf numFmtId="2" fontId="1" fillId="0" borderId="1" xfId="1" applyNumberFormat="1" applyBorder="1"/>
    <xf numFmtId="1" fontId="1" fillId="3" borderId="1" xfId="1" applyNumberFormat="1" applyFill="1" applyBorder="1" applyAlignment="1">
      <alignment vertical="center" wrapText="1"/>
    </xf>
    <xf numFmtId="1" fontId="1" fillId="0" borderId="7" xfId="1" applyNumberFormat="1" applyBorder="1" applyAlignment="1">
      <alignment vertical="center" wrapText="1"/>
    </xf>
    <xf numFmtId="1" fontId="1" fillId="0" borderId="1" xfId="1" applyNumberFormat="1" applyBorder="1" applyAlignment="1">
      <alignment horizontal="left" vertical="center" wrapText="1" indent="1"/>
    </xf>
    <xf numFmtId="1" fontId="4" fillId="0" borderId="1" xfId="1" applyNumberFormat="1" applyFont="1" applyBorder="1" applyAlignment="1">
      <alignment horizontal="left" vertical="center" wrapText="1" indent="1"/>
    </xf>
    <xf numFmtId="1" fontId="1" fillId="4" borderId="1" xfId="1" applyNumberFormat="1" applyFill="1" applyBorder="1" applyAlignment="1">
      <alignment vertical="center" wrapText="1"/>
    </xf>
    <xf numFmtId="1" fontId="1" fillId="0" borderId="1" xfId="1" applyNumberFormat="1" applyBorder="1" applyAlignment="1">
      <alignment vertical="center" wrapText="1"/>
    </xf>
    <xf numFmtId="1" fontId="4" fillId="0" borderId="1" xfId="1" applyNumberFormat="1" applyFont="1" applyBorder="1" applyAlignment="1">
      <alignment vertical="center" wrapText="1"/>
    </xf>
    <xf numFmtId="1" fontId="4" fillId="0" borderId="3" xfId="1" applyNumberFormat="1" applyFont="1" applyBorder="1" applyAlignment="1">
      <alignment vertical="center" wrapText="1"/>
    </xf>
    <xf numFmtId="1" fontId="1" fillId="0" borderId="3" xfId="1" applyNumberFormat="1" applyBorder="1" applyAlignment="1">
      <alignment vertical="center" wrapText="1"/>
    </xf>
    <xf numFmtId="1" fontId="4" fillId="3" borderId="3" xfId="1" applyNumberFormat="1" applyFont="1" applyFill="1" applyBorder="1" applyAlignment="1">
      <alignment vertical="center" wrapText="1"/>
    </xf>
    <xf numFmtId="1" fontId="4" fillId="4" borderId="3" xfId="1" applyNumberFormat="1" applyFont="1" applyFill="1" applyBorder="1" applyAlignment="1">
      <alignment vertical="center" wrapText="1"/>
    </xf>
    <xf numFmtId="1" fontId="0" fillId="0" borderId="3" xfId="0" applyNumberFormat="1" applyBorder="1"/>
    <xf numFmtId="1" fontId="1" fillId="0" borderId="1" xfId="1" applyNumberFormat="1" applyBorder="1"/>
    <xf numFmtId="1" fontId="1" fillId="0" borderId="3" xfId="1" applyNumberFormat="1" applyBorder="1" applyAlignment="1">
      <alignment horizontal="left" vertical="center" wrapText="1" indent="1"/>
    </xf>
    <xf numFmtId="1" fontId="4" fillId="0" borderId="3" xfId="1" applyNumberFormat="1" applyFont="1" applyBorder="1" applyAlignment="1">
      <alignment horizontal="left" vertical="center" wrapText="1" indent="1"/>
    </xf>
    <xf numFmtId="1" fontId="1" fillId="3" borderId="3" xfId="1" applyNumberFormat="1" applyFill="1" applyBorder="1" applyAlignment="1">
      <alignment vertical="center" wrapText="1"/>
    </xf>
    <xf numFmtId="1" fontId="1" fillId="4" borderId="3" xfId="1" applyNumberFormat="1" applyFill="1" applyBorder="1" applyAlignment="1">
      <alignment vertical="center" wrapText="1"/>
    </xf>
    <xf numFmtId="0" fontId="14" fillId="0" borderId="3" xfId="5" applyFill="1" applyBorder="1" applyAlignment="1">
      <alignment horizontal="center"/>
    </xf>
    <xf numFmtId="0" fontId="1" fillId="0" borderId="3" xfId="5" applyFont="1" applyFill="1" applyBorder="1" applyAlignment="1">
      <alignment horizontal="left"/>
    </xf>
    <xf numFmtId="0" fontId="9" fillId="2" borderId="0" xfId="0" applyFont="1" applyFill="1" applyBorder="1" applyAlignment="1">
      <alignment horizontal="center" wrapText="1"/>
    </xf>
    <xf numFmtId="0" fontId="0" fillId="0" borderId="3" xfId="0" applyBorder="1" applyAlignment="1">
      <alignment horizontal="left" vertical="center" wrapText="1" indent="1"/>
    </xf>
    <xf numFmtId="0" fontId="0" fillId="0" borderId="4" xfId="0" applyBorder="1" applyAlignment="1">
      <alignment horizontal="left" vertical="center" wrapText="1" indent="1"/>
    </xf>
    <xf numFmtId="0" fontId="1" fillId="0" borderId="3" xfId="2" applyFont="1" applyBorder="1" applyAlignment="1">
      <alignment vertical="center" wrapText="1"/>
    </xf>
    <xf numFmtId="0" fontId="0" fillId="0" borderId="3" xfId="0" applyBorder="1" applyAlignment="1">
      <alignment horizontal="center" wrapText="1"/>
    </xf>
    <xf numFmtId="0" fontId="1" fillId="0" borderId="3" xfId="2" applyFont="1" applyBorder="1" applyAlignment="1">
      <alignment horizontal="left" vertical="center" wrapText="1" indent="1"/>
    </xf>
    <xf numFmtId="0" fontId="8" fillId="0" borderId="3" xfId="0" applyFont="1" applyBorder="1" applyAlignment="1">
      <alignment wrapText="1"/>
    </xf>
    <xf numFmtId="0" fontId="10" fillId="0" borderId="1" xfId="1" applyFont="1" applyBorder="1"/>
    <xf numFmtId="0" fontId="9" fillId="0" borderId="5" xfId="2" applyFont="1" applyBorder="1" applyAlignment="1">
      <alignment vertical="center" wrapText="1"/>
    </xf>
    <xf numFmtId="0" fontId="9" fillId="0" borderId="5" xfId="0" applyFont="1" applyBorder="1" applyAlignment="1">
      <alignment wrapText="1"/>
    </xf>
    <xf numFmtId="0" fontId="9" fillId="0" borderId="9" xfId="0" applyFont="1" applyBorder="1" applyAlignment="1">
      <alignment horizontal="center" wrapText="1"/>
    </xf>
    <xf numFmtId="1" fontId="1" fillId="0" borderId="1" xfId="1" applyNumberFormat="1" applyBorder="1" applyAlignment="1">
      <alignment horizontal="center"/>
    </xf>
    <xf numFmtId="0" fontId="0" fillId="0" borderId="5" xfId="0" applyBorder="1" applyAlignment="1">
      <alignment wrapText="1"/>
    </xf>
    <xf numFmtId="0" fontId="1" fillId="0" borderId="1" xfId="1" applyBorder="1" applyAlignment="1">
      <alignment horizontal="center"/>
    </xf>
    <xf numFmtId="0" fontId="1" fillId="4" borderId="4" xfId="1" applyFill="1" applyBorder="1" applyAlignment="1">
      <alignment vertical="center" wrapText="1"/>
    </xf>
    <xf numFmtId="1" fontId="10" fillId="0" borderId="1" xfId="1" applyNumberFormat="1" applyFont="1" applyBorder="1"/>
    <xf numFmtId="1" fontId="9" fillId="0" borderId="5" xfId="2" applyNumberFormat="1" applyFont="1" applyBorder="1" applyAlignment="1">
      <alignment vertical="center" wrapText="1"/>
    </xf>
    <xf numFmtId="1" fontId="9" fillId="0" borderId="5" xfId="0" applyNumberFormat="1" applyFont="1" applyBorder="1" applyAlignment="1">
      <alignment wrapText="1"/>
    </xf>
    <xf numFmtId="1" fontId="0" fillId="0" borderId="3" xfId="0" applyNumberFormat="1" applyBorder="1" applyAlignment="1">
      <alignment wrapText="1"/>
    </xf>
    <xf numFmtId="1" fontId="1" fillId="3" borderId="2" xfId="1" applyNumberFormat="1" applyFill="1" applyBorder="1" applyAlignment="1">
      <alignment vertical="center" wrapText="1"/>
    </xf>
    <xf numFmtId="0" fontId="1" fillId="3" borderId="2" xfId="1" applyFill="1" applyBorder="1" applyAlignment="1">
      <alignment horizontal="center" vertical="center" wrapText="1"/>
    </xf>
    <xf numFmtId="0" fontId="1" fillId="4" borderId="2" xfId="1" applyFill="1" applyBorder="1"/>
    <xf numFmtId="0" fontId="3" fillId="5" borderId="3" xfId="1" applyFont="1" applyFill="1" applyBorder="1" applyAlignment="1">
      <alignment vertical="center" textRotation="45" wrapText="1"/>
    </xf>
    <xf numFmtId="0" fontId="1" fillId="4" borderId="7" xfId="1" applyFill="1" applyBorder="1" applyAlignment="1">
      <alignment vertical="center" wrapText="1"/>
    </xf>
    <xf numFmtId="0" fontId="1" fillId="0" borderId="4" xfId="1" applyBorder="1" applyAlignment="1">
      <alignment vertical="center" wrapText="1"/>
    </xf>
    <xf numFmtId="0" fontId="4" fillId="3" borderId="4" xfId="1" applyFont="1" applyFill="1" applyBorder="1" applyAlignment="1">
      <alignment vertical="center" wrapText="1"/>
    </xf>
    <xf numFmtId="0" fontId="4" fillId="0" borderId="4" xfId="1" applyFont="1" applyBorder="1" applyAlignment="1">
      <alignment vertical="center" wrapText="1"/>
    </xf>
    <xf numFmtId="3" fontId="1" fillId="0" borderId="9" xfId="1" applyNumberFormat="1" applyBorder="1"/>
    <xf numFmtId="0" fontId="1" fillId="4" borderId="9" xfId="1" applyFill="1" applyBorder="1"/>
    <xf numFmtId="164" fontId="4" fillId="0" borderId="9" xfId="1" applyNumberFormat="1" applyFont="1" applyBorder="1"/>
    <xf numFmtId="164" fontId="4" fillId="0" borderId="5" xfId="1" applyNumberFormat="1" applyFont="1" applyBorder="1"/>
    <xf numFmtId="0" fontId="1" fillId="3" borderId="5" xfId="1" applyFill="1" applyBorder="1" applyAlignment="1">
      <alignment horizontal="center" vertical="center" wrapText="1"/>
    </xf>
    <xf numFmtId="0" fontId="1" fillId="4" borderId="5" xfId="1" applyFill="1" applyBorder="1"/>
    <xf numFmtId="9" fontId="4" fillId="0" borderId="5" xfId="1" applyNumberFormat="1" applyFont="1" applyBorder="1"/>
    <xf numFmtId="0" fontId="10" fillId="2" borderId="0" xfId="1" applyFont="1" applyFill="1"/>
    <xf numFmtId="0" fontId="9" fillId="2" borderId="0" xfId="2" applyFont="1" applyFill="1" applyAlignment="1">
      <alignment vertical="center" wrapText="1"/>
    </xf>
    <xf numFmtId="0" fontId="9" fillId="2" borderId="0" xfId="0" applyFont="1" applyFill="1" applyBorder="1" applyAlignment="1">
      <alignment wrapText="1"/>
    </xf>
    <xf numFmtId="1" fontId="1" fillId="3" borderId="0" xfId="1" applyNumberFormat="1" applyFill="1" applyAlignment="1">
      <alignment horizontal="center"/>
    </xf>
    <xf numFmtId="0" fontId="0" fillId="0" borderId="0" xfId="0" applyBorder="1" applyAlignment="1">
      <alignment wrapText="1"/>
    </xf>
    <xf numFmtId="1" fontId="1" fillId="0" borderId="0" xfId="1" applyNumberFormat="1"/>
    <xf numFmtId="0" fontId="5" fillId="0" borderId="3" xfId="1" applyFont="1" applyBorder="1"/>
    <xf numFmtId="0" fontId="1" fillId="0" borderId="3" xfId="5" applyFont="1" applyFill="1" applyBorder="1" applyAlignment="1">
      <alignment horizontal="right"/>
    </xf>
    <xf numFmtId="0" fontId="0" fillId="7" borderId="0" xfId="0" applyFill="1"/>
    <xf numFmtId="0" fontId="24" fillId="7" borderId="0" xfId="0" applyFont="1" applyFill="1" applyAlignment="1">
      <alignment horizontal="center"/>
    </xf>
    <xf numFmtId="9" fontId="4" fillId="0" borderId="3" xfId="4" applyFont="1" applyBorder="1"/>
    <xf numFmtId="9" fontId="0" fillId="0" borderId="3" xfId="4" applyFont="1" applyBorder="1"/>
    <xf numFmtId="44" fontId="4" fillId="0" borderId="1" xfId="3" applyFont="1" applyBorder="1"/>
    <xf numFmtId="44" fontId="1" fillId="0" borderId="1" xfId="3" applyFont="1" applyBorder="1"/>
    <xf numFmtId="4" fontId="1" fillId="0" borderId="1" xfId="1" applyNumberFormat="1" applyBorder="1"/>
    <xf numFmtId="9" fontId="0" fillId="0" borderId="0" xfId="4" applyFont="1"/>
    <xf numFmtId="44" fontId="0" fillId="0" borderId="0" xfId="3" applyFont="1"/>
    <xf numFmtId="4" fontId="0" fillId="0" borderId="0" xfId="0" applyNumberFormat="1"/>
    <xf numFmtId="44" fontId="4" fillId="0" borderId="3" xfId="3" applyFont="1" applyBorder="1"/>
    <xf numFmtId="9" fontId="4" fillId="0" borderId="1" xfId="4" applyFont="1" applyBorder="1"/>
    <xf numFmtId="9" fontId="0" fillId="0" borderId="0" xfId="0" applyNumberFormat="1"/>
    <xf numFmtId="9" fontId="1" fillId="0" borderId="3" xfId="4" applyFont="1" applyBorder="1"/>
    <xf numFmtId="165" fontId="1" fillId="0" borderId="3" xfId="3" applyNumberFormat="1" applyFont="1" applyBorder="1"/>
    <xf numFmtId="165" fontId="1" fillId="0" borderId="3" xfId="1" applyNumberFormat="1" applyBorder="1"/>
    <xf numFmtId="165" fontId="4" fillId="0" borderId="3" xfId="1" applyNumberFormat="1" applyFont="1" applyBorder="1"/>
    <xf numFmtId="0" fontId="0" fillId="4" borderId="3" xfId="0" applyFill="1" applyBorder="1"/>
    <xf numFmtId="0" fontId="1" fillId="4" borderId="3" xfId="4" applyNumberFormat="1" applyFont="1" applyFill="1" applyBorder="1"/>
    <xf numFmtId="166" fontId="1" fillId="0" borderId="3" xfId="1" applyNumberFormat="1" applyBorder="1" applyAlignment="1">
      <alignment vertical="center" wrapText="1"/>
    </xf>
    <xf numFmtId="165" fontId="1" fillId="0" borderId="3" xfId="1" applyNumberFormat="1" applyBorder="1" applyAlignment="1">
      <alignment vertical="center" wrapText="1"/>
    </xf>
    <xf numFmtId="9" fontId="0" fillId="0" borderId="3" xfId="4" applyFont="1" applyBorder="1" applyAlignment="1">
      <alignment horizontal="center"/>
    </xf>
    <xf numFmtId="165" fontId="0" fillId="0" borderId="3" xfId="3" applyNumberFormat="1" applyFont="1" applyBorder="1" applyAlignment="1">
      <alignment horizontal="center"/>
    </xf>
    <xf numFmtId="165" fontId="0" fillId="0" borderId="0" xfId="0" applyNumberFormat="1"/>
    <xf numFmtId="0" fontId="0" fillId="8" borderId="0" xfId="0" applyFill="1"/>
    <xf numFmtId="0" fontId="1" fillId="0" borderId="3" xfId="0" applyFont="1" applyBorder="1" applyAlignment="1">
      <alignment horizontal="center"/>
    </xf>
    <xf numFmtId="0" fontId="26" fillId="0" borderId="0" xfId="0" applyFont="1"/>
    <xf numFmtId="0" fontId="26" fillId="0" borderId="0" xfId="0" applyFont="1" applyAlignment="1">
      <alignment vertical="top"/>
    </xf>
    <xf numFmtId="0" fontId="27" fillId="0" borderId="0" xfId="0" applyFont="1" applyAlignment="1">
      <alignment vertical="top" wrapText="1"/>
    </xf>
    <xf numFmtId="0" fontId="26" fillId="0" borderId="0" xfId="0" applyFont="1" applyAlignment="1">
      <alignment horizontal="left" wrapText="1"/>
    </xf>
    <xf numFmtId="0" fontId="0" fillId="0" borderId="0" xfId="0" applyAlignment="1">
      <alignment wrapText="1"/>
    </xf>
    <xf numFmtId="0" fontId="26" fillId="0" borderId="0" xfId="0" applyFont="1" applyAlignment="1">
      <alignment wrapText="1"/>
    </xf>
    <xf numFmtId="0" fontId="14" fillId="0" borderId="0" xfId="5"/>
    <xf numFmtId="0" fontId="27" fillId="0" borderId="10" xfId="0" applyFont="1" applyBorder="1" applyAlignment="1">
      <alignment vertical="top" wrapText="1"/>
    </xf>
    <xf numFmtId="0" fontId="30" fillId="0" borderId="10" xfId="5" applyFont="1" applyFill="1" applyBorder="1" applyAlignment="1">
      <alignment horizontal="left" indent="1"/>
    </xf>
    <xf numFmtId="0" fontId="27" fillId="0" borderId="0" xfId="0" applyFont="1" applyBorder="1" applyAlignment="1">
      <alignment vertical="top" wrapText="1"/>
    </xf>
    <xf numFmtId="0" fontId="26" fillId="0" borderId="0" xfId="0" applyFont="1" applyAlignment="1">
      <alignment horizontal="center" vertical="center"/>
    </xf>
    <xf numFmtId="0" fontId="26" fillId="0" borderId="0" xfId="0" applyFont="1" applyAlignment="1">
      <alignment horizontal="center" vertical="top"/>
    </xf>
    <xf numFmtId="0" fontId="31" fillId="0" borderId="0" xfId="0" applyFont="1"/>
    <xf numFmtId="0" fontId="32" fillId="0" borderId="10" xfId="0" applyFont="1" applyBorder="1" applyAlignment="1">
      <alignment horizontal="center"/>
    </xf>
    <xf numFmtId="0" fontId="32" fillId="0" borderId="0" xfId="0" applyFont="1"/>
    <xf numFmtId="0" fontId="0" fillId="0" borderId="0" xfId="4" applyNumberFormat="1" applyFont="1"/>
    <xf numFmtId="0" fontId="26" fillId="0" borderId="0" xfId="0" applyFont="1" applyAlignment="1">
      <alignment vertical="top"/>
    </xf>
    <xf numFmtId="0" fontId="25" fillId="0" borderId="0" xfId="0" applyFont="1"/>
    <xf numFmtId="0" fontId="26" fillId="0" borderId="0" xfId="0" applyFont="1"/>
    <xf numFmtId="0" fontId="0" fillId="0" borderId="0" xfId="0"/>
    <xf numFmtId="0" fontId="17" fillId="9" borderId="0" xfId="0" applyFont="1" applyFill="1" applyAlignment="1">
      <alignment horizontal="center"/>
    </xf>
    <xf numFmtId="0" fontId="25" fillId="0" borderId="0" xfId="0" applyFont="1" applyAlignment="1">
      <alignment vertical="top"/>
    </xf>
    <xf numFmtId="0" fontId="9" fillId="2" borderId="3" xfId="2" applyFont="1" applyFill="1" applyBorder="1" applyAlignment="1">
      <alignment horizontal="center" vertical="center" wrapText="1"/>
    </xf>
    <xf numFmtId="0" fontId="9" fillId="2" borderId="3" xfId="0" applyFont="1" applyFill="1" applyBorder="1" applyAlignment="1">
      <alignment horizontal="center" wrapText="1"/>
    </xf>
    <xf numFmtId="0" fontId="4" fillId="4" borderId="3" xfId="2" applyFill="1" applyBorder="1" applyAlignment="1">
      <alignment vertical="center" wrapText="1"/>
    </xf>
    <xf numFmtId="0" fontId="4" fillId="4" borderId="3" xfId="2" applyFill="1" applyBorder="1"/>
    <xf numFmtId="0" fontId="1" fillId="4" borderId="3" xfId="2" applyFont="1" applyFill="1" applyBorder="1" applyAlignment="1">
      <alignment vertical="center" wrapText="1"/>
    </xf>
    <xf numFmtId="0" fontId="1" fillId="4" borderId="1" xfId="1" applyFill="1" applyBorder="1" applyAlignment="1">
      <alignment vertical="center" wrapText="1"/>
    </xf>
    <xf numFmtId="0" fontId="1" fillId="4" borderId="1" xfId="1" applyFill="1" applyBorder="1"/>
    <xf numFmtId="0" fontId="1" fillId="0" borderId="1" xfId="1" applyBorder="1" applyAlignment="1">
      <alignment vertical="center" wrapText="1"/>
    </xf>
    <xf numFmtId="0" fontId="1" fillId="0" borderId="1" xfId="1" applyBorder="1"/>
    <xf numFmtId="0" fontId="10" fillId="2" borderId="1" xfId="1" applyFont="1" applyFill="1" applyBorder="1" applyAlignment="1">
      <alignment horizontal="left" vertical="center" wrapText="1"/>
    </xf>
    <xf numFmtId="0" fontId="10" fillId="2" borderId="1" xfId="1" applyFont="1" applyFill="1" applyBorder="1" applyAlignment="1">
      <alignment horizontal="left"/>
    </xf>
    <xf numFmtId="0" fontId="9" fillId="2" borderId="3" xfId="0" applyFont="1" applyFill="1" applyBorder="1" applyAlignment="1">
      <alignment horizontal="center" vertical="center" wrapText="1"/>
    </xf>
    <xf numFmtId="0" fontId="9" fillId="2" borderId="4" xfId="2" applyFont="1" applyFill="1" applyBorder="1" applyAlignment="1">
      <alignment horizontal="center" vertical="center" wrapText="1"/>
    </xf>
    <xf numFmtId="0" fontId="9" fillId="2" borderId="5" xfId="2" applyFont="1" applyFill="1" applyBorder="1" applyAlignment="1">
      <alignment horizontal="center" vertical="center" wrapText="1"/>
    </xf>
    <xf numFmtId="0" fontId="9" fillId="2" borderId="8" xfId="0" applyFont="1" applyFill="1" applyBorder="1" applyAlignment="1">
      <alignment horizontal="center" wrapText="1"/>
    </xf>
    <xf numFmtId="0" fontId="1" fillId="0" borderId="0" xfId="1" applyAlignment="1">
      <alignment vertical="center" wrapText="1"/>
    </xf>
    <xf numFmtId="0" fontId="1" fillId="0" borderId="0" xfId="1"/>
    <xf numFmtId="0" fontId="1" fillId="0" borderId="7" xfId="1" applyBorder="1"/>
    <xf numFmtId="0" fontId="1" fillId="0" borderId="4" xfId="1" applyBorder="1" applyAlignment="1">
      <alignment horizontal="center" vertical="center" wrapText="1"/>
    </xf>
    <xf numFmtId="0" fontId="1" fillId="0" borderId="5" xfId="1" applyBorder="1" applyAlignment="1">
      <alignment horizontal="center" vertical="center" wrapText="1"/>
    </xf>
    <xf numFmtId="0" fontId="9" fillId="2" borderId="4" xfId="0" applyFont="1" applyFill="1" applyBorder="1" applyAlignment="1">
      <alignment horizontal="center" wrapText="1"/>
    </xf>
    <xf numFmtId="0" fontId="9" fillId="2" borderId="6" xfId="0" applyFont="1" applyFill="1" applyBorder="1" applyAlignment="1">
      <alignment horizontal="center" wrapText="1"/>
    </xf>
    <xf numFmtId="0" fontId="10" fillId="2" borderId="4"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9" fillId="2" borderId="6" xfId="2" applyFont="1" applyFill="1" applyBorder="1" applyAlignment="1">
      <alignment horizontal="center" vertical="center" wrapText="1"/>
    </xf>
    <xf numFmtId="0" fontId="1" fillId="0" borderId="2" xfId="1" applyBorder="1"/>
    <xf numFmtId="0" fontId="10" fillId="2" borderId="3" xfId="1" applyFont="1" applyFill="1" applyBorder="1" applyAlignment="1">
      <alignment horizontal="center" vertical="center" wrapText="1"/>
    </xf>
    <xf numFmtId="0" fontId="1" fillId="3" borderId="3" xfId="1" applyFill="1" applyBorder="1" applyAlignment="1">
      <alignment horizontal="center" vertical="center" wrapText="1"/>
    </xf>
    <xf numFmtId="0" fontId="15" fillId="6" borderId="3" xfId="5" applyFont="1" applyFill="1" applyBorder="1" applyAlignment="1">
      <alignment horizontal="center"/>
    </xf>
    <xf numFmtId="0" fontId="16" fillId="2" borderId="4" xfId="5" applyFont="1" applyFill="1" applyBorder="1" applyAlignment="1">
      <alignment horizontal="center" wrapText="1"/>
    </xf>
    <xf numFmtId="0" fontId="16" fillId="2" borderId="6" xfId="5" applyFont="1" applyFill="1" applyBorder="1" applyAlignment="1">
      <alignment horizontal="center" wrapText="1"/>
    </xf>
  </cellXfs>
  <cellStyles count="6">
    <cellStyle name="Currency" xfId="3" builtinId="4"/>
    <cellStyle name="Hyperlink" xfId="5" builtinId="8"/>
    <cellStyle name="Normal" xfId="0" builtinId="0"/>
    <cellStyle name="Normal 2" xfId="1" xr:uid="{749F3AE5-A8E4-4F3A-8307-D3A44B844F80}"/>
    <cellStyle name="Normal 3" xfId="2" xr:uid="{845A6FF2-0E8F-436A-BB4C-C5C1F778DAFE}"/>
    <cellStyle name="Percent" xfId="4" builtinId="5"/>
  </cellStyles>
  <dxfs count="0"/>
  <tableStyles count="0" defaultTableStyle="TableStyleMedium2" defaultPivotStyle="PivotStyleLight16"/>
  <colors>
    <mruColors>
      <color rgb="FFE3444B"/>
      <color rgb="FF1C3444"/>
      <color rgb="FFBBBBBB"/>
      <color rgb="FF7C8C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jpg"/><Relationship Id="rId3" Type="http://schemas.openxmlformats.org/officeDocument/2006/relationships/hyperlink" Target="#'1st Party Commissions'!C7"/><Relationship Id="rId7" Type="http://schemas.openxmlformats.org/officeDocument/2006/relationships/hyperlink" Target="#Feedback!A1"/><Relationship Id="rId2" Type="http://schemas.openxmlformats.org/officeDocument/2006/relationships/hyperlink" Target="#'3rd Party Collections'!C7"/><Relationship Id="rId1" Type="http://schemas.openxmlformats.org/officeDocument/2006/relationships/hyperlink" Target="#'SGA Labor'!C8"/><Relationship Id="rId6" Type="http://schemas.openxmlformats.org/officeDocument/2006/relationships/hyperlink" Target="#'Member Inputs'!C6"/><Relationship Id="rId5" Type="http://schemas.openxmlformats.org/officeDocument/2006/relationships/hyperlink" Target="#'Debt Buying'!A1"/><Relationship Id="rId4" Type="http://schemas.openxmlformats.org/officeDocument/2006/relationships/hyperlink" Target="#'1st Party Non Commissions'!A1"/></Relationships>
</file>

<file path=xl/drawings/_rels/drawing2.xml.rels><?xml version="1.0" encoding="UTF-8" standalone="yes"?>
<Relationships xmlns="http://schemas.openxmlformats.org/package/2006/relationships"><Relationship Id="rId8" Type="http://schemas.openxmlformats.org/officeDocument/2006/relationships/hyperlink" Target="#Feedback!A1"/><Relationship Id="rId3" Type="http://schemas.openxmlformats.org/officeDocument/2006/relationships/hyperlink" Target="#'1st Party Commissions'!C7"/><Relationship Id="rId7" Type="http://schemas.openxmlformats.org/officeDocument/2006/relationships/hyperlink" Target="#'Member Inputs'!A1"/><Relationship Id="rId2" Type="http://schemas.openxmlformats.org/officeDocument/2006/relationships/hyperlink" Target="#'3rd Party Collections'!C7"/><Relationship Id="rId1" Type="http://schemas.openxmlformats.org/officeDocument/2006/relationships/hyperlink" Target="#'SGA Labor'!C8"/><Relationship Id="rId6" Type="http://schemas.openxmlformats.org/officeDocument/2006/relationships/hyperlink" Target="#'Member Inputs'!C6"/><Relationship Id="rId5" Type="http://schemas.openxmlformats.org/officeDocument/2006/relationships/hyperlink" Target="#'Debt Buying'!A1"/><Relationship Id="rId4" Type="http://schemas.openxmlformats.org/officeDocument/2006/relationships/hyperlink" Target="#'1st Party Non Commissions'!A1"/></Relationships>
</file>

<file path=xl/drawings/_rels/drawing3.xml.rels><?xml version="1.0" encoding="UTF-8" standalone="yes"?>
<Relationships xmlns="http://schemas.openxmlformats.org/package/2006/relationships"><Relationship Id="rId8" Type="http://schemas.openxmlformats.org/officeDocument/2006/relationships/hyperlink" Target="#Feedback!A1"/><Relationship Id="rId3" Type="http://schemas.openxmlformats.org/officeDocument/2006/relationships/hyperlink" Target="#'3rd Party Collections'!C7"/><Relationship Id="rId7" Type="http://schemas.openxmlformats.org/officeDocument/2006/relationships/hyperlink" Target="#'Member Inputs'!C6"/><Relationship Id="rId2" Type="http://schemas.openxmlformats.org/officeDocument/2006/relationships/hyperlink" Target="#'SGA Labor'!C8"/><Relationship Id="rId1" Type="http://schemas.openxmlformats.org/officeDocument/2006/relationships/hyperlink" Target="#'SGA Labor'!A1"/><Relationship Id="rId6" Type="http://schemas.openxmlformats.org/officeDocument/2006/relationships/hyperlink" Target="#'Debt Buying'!A1"/><Relationship Id="rId5" Type="http://schemas.openxmlformats.org/officeDocument/2006/relationships/hyperlink" Target="#'1st Party Non Commissions'!A1"/><Relationship Id="rId4" Type="http://schemas.openxmlformats.org/officeDocument/2006/relationships/hyperlink" Target="#'1st Party Commissions'!C7"/></Relationships>
</file>

<file path=xl/drawings/_rels/drawing4.xml.rels><?xml version="1.0" encoding="UTF-8" standalone="yes"?>
<Relationships xmlns="http://schemas.openxmlformats.org/package/2006/relationships"><Relationship Id="rId8" Type="http://schemas.openxmlformats.org/officeDocument/2006/relationships/hyperlink" Target="#'Debt Buying'!A1"/><Relationship Id="rId3" Type="http://schemas.openxmlformats.org/officeDocument/2006/relationships/hyperlink" Target="#'3rd Party Collections'!A1"/><Relationship Id="rId7" Type="http://schemas.openxmlformats.org/officeDocument/2006/relationships/hyperlink" Target="#'1st Party Non Commissions'!A1"/><Relationship Id="rId2" Type="http://schemas.openxmlformats.org/officeDocument/2006/relationships/hyperlink" Target="#'1st Party Commissions'!D7"/><Relationship Id="rId1" Type="http://schemas.openxmlformats.org/officeDocument/2006/relationships/hyperlink" Target="#'3rd Party Collections'!C74"/><Relationship Id="rId6" Type="http://schemas.openxmlformats.org/officeDocument/2006/relationships/hyperlink" Target="#'1st Party Commissions'!C7"/><Relationship Id="rId5" Type="http://schemas.openxmlformats.org/officeDocument/2006/relationships/hyperlink" Target="#'3rd Party Collections'!C7"/><Relationship Id="rId10" Type="http://schemas.openxmlformats.org/officeDocument/2006/relationships/hyperlink" Target="#Feedback!A1"/><Relationship Id="rId4" Type="http://schemas.openxmlformats.org/officeDocument/2006/relationships/hyperlink" Target="#'SGA Labor'!C8"/><Relationship Id="rId9" Type="http://schemas.openxmlformats.org/officeDocument/2006/relationships/hyperlink" Target="#'Member Inputs'!C6"/></Relationships>
</file>

<file path=xl/drawings/_rels/drawing5.xml.rels><?xml version="1.0" encoding="UTF-8" standalone="yes"?>
<Relationships xmlns="http://schemas.openxmlformats.org/package/2006/relationships"><Relationship Id="rId8" Type="http://schemas.openxmlformats.org/officeDocument/2006/relationships/hyperlink" Target="#'1st Party Non Commissions'!A1"/><Relationship Id="rId3" Type="http://schemas.openxmlformats.org/officeDocument/2006/relationships/hyperlink" Target="#'1st Party Commissions'!A1"/><Relationship Id="rId7" Type="http://schemas.openxmlformats.org/officeDocument/2006/relationships/hyperlink" Target="#'1st Party Commissions'!C7"/><Relationship Id="rId2" Type="http://schemas.openxmlformats.org/officeDocument/2006/relationships/hyperlink" Target="#'3rd Party Collections'!A1"/><Relationship Id="rId1" Type="http://schemas.openxmlformats.org/officeDocument/2006/relationships/hyperlink" Target="#'1st Party Non Commissions'!D7"/><Relationship Id="rId6" Type="http://schemas.openxmlformats.org/officeDocument/2006/relationships/hyperlink" Target="#'3rd Party Collections'!C7"/><Relationship Id="rId11" Type="http://schemas.openxmlformats.org/officeDocument/2006/relationships/hyperlink" Target="#Feedback!A1"/><Relationship Id="rId5" Type="http://schemas.openxmlformats.org/officeDocument/2006/relationships/hyperlink" Target="#'SGA Labor'!C8"/><Relationship Id="rId10" Type="http://schemas.openxmlformats.org/officeDocument/2006/relationships/hyperlink" Target="#'Member Inputs'!C6"/><Relationship Id="rId4" Type="http://schemas.openxmlformats.org/officeDocument/2006/relationships/hyperlink" Target="#'1st Party Commissions'!C74"/><Relationship Id="rId9" Type="http://schemas.openxmlformats.org/officeDocument/2006/relationships/hyperlink" Target="#'Debt Buying'!A1"/></Relationships>
</file>

<file path=xl/drawings/_rels/drawing6.xml.rels><?xml version="1.0" encoding="UTF-8" standalone="yes"?>
<Relationships xmlns="http://schemas.openxmlformats.org/package/2006/relationships"><Relationship Id="rId8" Type="http://schemas.openxmlformats.org/officeDocument/2006/relationships/hyperlink" Target="#'Debt Buying'!A1"/><Relationship Id="rId3" Type="http://schemas.openxmlformats.org/officeDocument/2006/relationships/hyperlink" Target="#'1st Party Non Commissions'!A1"/><Relationship Id="rId7" Type="http://schemas.openxmlformats.org/officeDocument/2006/relationships/hyperlink" Target="#'1st Party Commissions'!C7"/><Relationship Id="rId2" Type="http://schemas.openxmlformats.org/officeDocument/2006/relationships/hyperlink" Target="#'3rd Party Collections'!A1"/><Relationship Id="rId1" Type="http://schemas.openxmlformats.org/officeDocument/2006/relationships/hyperlink" Target="#'Debt Buying'!D7"/><Relationship Id="rId6" Type="http://schemas.openxmlformats.org/officeDocument/2006/relationships/hyperlink" Target="#'3rd Party Collections'!C7"/><Relationship Id="rId5" Type="http://schemas.openxmlformats.org/officeDocument/2006/relationships/hyperlink" Target="#'SGA Labor'!C8"/><Relationship Id="rId10" Type="http://schemas.openxmlformats.org/officeDocument/2006/relationships/hyperlink" Target="#Feedback!A1"/><Relationship Id="rId4" Type="http://schemas.openxmlformats.org/officeDocument/2006/relationships/hyperlink" Target="#'1st Party Non Commissions'!C757"/><Relationship Id="rId9" Type="http://schemas.openxmlformats.org/officeDocument/2006/relationships/hyperlink" Target="#'Member Inputs'!C6"/></Relationships>
</file>

<file path=xl/drawings/_rels/drawing7.xml.rels><?xml version="1.0" encoding="UTF-8" standalone="yes"?>
<Relationships xmlns="http://schemas.openxmlformats.org/package/2006/relationships"><Relationship Id="rId8" Type="http://schemas.openxmlformats.org/officeDocument/2006/relationships/hyperlink" Target="#'Member Inputs'!C6"/><Relationship Id="rId3" Type="http://schemas.openxmlformats.org/officeDocument/2006/relationships/hyperlink" Target="#'Debt Buying'!A1"/><Relationship Id="rId7" Type="http://schemas.openxmlformats.org/officeDocument/2006/relationships/hyperlink" Target="#'1st Party Non Commissions'!A1"/><Relationship Id="rId2" Type="http://schemas.openxmlformats.org/officeDocument/2006/relationships/hyperlink" Target="#'3rd Party Collections'!A1"/><Relationship Id="rId1" Type="http://schemas.openxmlformats.org/officeDocument/2006/relationships/hyperlink" Target="#Feedback!D7"/><Relationship Id="rId6" Type="http://schemas.openxmlformats.org/officeDocument/2006/relationships/hyperlink" Target="#'1st Party Commissions'!C7"/><Relationship Id="rId5" Type="http://schemas.openxmlformats.org/officeDocument/2006/relationships/hyperlink" Target="#'3rd Party Collections'!C7"/><Relationship Id="rId4" Type="http://schemas.openxmlformats.org/officeDocument/2006/relationships/hyperlink" Target="#'SGA Labor'!C8"/><Relationship Id="rId9" Type="http://schemas.openxmlformats.org/officeDocument/2006/relationships/hyperlink" Target="#Feedback!A1"/></Relationships>
</file>

<file path=xl/drawings/_rels/drawing8.xml.rels><?xml version="1.0" encoding="UTF-8" standalone="yes"?>
<Relationships xmlns="http://schemas.openxmlformats.org/package/2006/relationships"><Relationship Id="rId3" Type="http://schemas.openxmlformats.org/officeDocument/2006/relationships/hyperlink" Target="#'1st Party Commissions'!C7"/><Relationship Id="rId2" Type="http://schemas.openxmlformats.org/officeDocument/2006/relationships/hyperlink" Target="#'3rd Party Collections'!C7"/><Relationship Id="rId1" Type="http://schemas.openxmlformats.org/officeDocument/2006/relationships/hyperlink" Target="#'SGA Labor'!C8"/><Relationship Id="rId6" Type="http://schemas.openxmlformats.org/officeDocument/2006/relationships/hyperlink" Target="#'Member Inputs'!C6"/><Relationship Id="rId5" Type="http://schemas.openxmlformats.org/officeDocument/2006/relationships/hyperlink" Target="#'Debt Buying'!A1"/><Relationship Id="rId4" Type="http://schemas.openxmlformats.org/officeDocument/2006/relationships/hyperlink" Target="#'1st Party Non Commissions'!A1"/></Relationships>
</file>

<file path=xl/drawings/drawing1.xml><?xml version="1.0" encoding="utf-8"?>
<xdr:wsDr xmlns:xdr="http://schemas.openxmlformats.org/drawingml/2006/spreadsheetDrawing" xmlns:a="http://schemas.openxmlformats.org/drawingml/2006/main">
  <xdr:twoCellAnchor>
    <xdr:from>
      <xdr:col>0</xdr:col>
      <xdr:colOff>1288258</xdr:colOff>
      <xdr:row>0</xdr:row>
      <xdr:rowOff>9525</xdr:rowOff>
    </xdr:from>
    <xdr:to>
      <xdr:col>1</xdr:col>
      <xdr:colOff>704852</xdr:colOff>
      <xdr:row>2</xdr:row>
      <xdr:rowOff>123825</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B8E9E016-0EF7-4451-9489-F8EF6FB4BB0E}"/>
            </a:ext>
          </a:extLst>
        </xdr:cNvPr>
        <xdr:cNvSpPr/>
      </xdr:nvSpPr>
      <xdr:spPr>
        <a:xfrm>
          <a:off x="1288258" y="9525"/>
          <a:ext cx="904875"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SGA Labor</a:t>
          </a:r>
        </a:p>
      </xdr:txBody>
    </xdr:sp>
    <xdr:clientData/>
  </xdr:twoCellAnchor>
  <xdr:twoCellAnchor>
    <xdr:from>
      <xdr:col>1</xdr:col>
      <xdr:colOff>790577</xdr:colOff>
      <xdr:row>0</xdr:row>
      <xdr:rowOff>0</xdr:rowOff>
    </xdr:from>
    <xdr:to>
      <xdr:col>1</xdr:col>
      <xdr:colOff>2038352</xdr:colOff>
      <xdr:row>2</xdr:row>
      <xdr:rowOff>114300</xdr:rowOff>
    </xdr:to>
    <xdr:sp macro="" textlink="">
      <xdr:nvSpPr>
        <xdr:cNvPr id="3" name="Rectangle: Rounded Corners 2">
          <a:hlinkClick xmlns:r="http://schemas.openxmlformats.org/officeDocument/2006/relationships" r:id="rId2"/>
          <a:extLst>
            <a:ext uri="{FF2B5EF4-FFF2-40B4-BE49-F238E27FC236}">
              <a16:creationId xmlns:a16="http://schemas.microsoft.com/office/drawing/2014/main" id="{1C601332-70D1-4E27-88EB-CC3B0241C432}"/>
            </a:ext>
          </a:extLst>
        </xdr:cNvPr>
        <xdr:cNvSpPr/>
      </xdr:nvSpPr>
      <xdr:spPr>
        <a:xfrm>
          <a:off x="2278858" y="0"/>
          <a:ext cx="1247775"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3rd Party Collections	</a:t>
          </a:r>
        </a:p>
      </xdr:txBody>
    </xdr:sp>
    <xdr:clientData/>
  </xdr:twoCellAnchor>
  <xdr:twoCellAnchor>
    <xdr:from>
      <xdr:col>1</xdr:col>
      <xdr:colOff>2133602</xdr:colOff>
      <xdr:row>0</xdr:row>
      <xdr:rowOff>9525</xdr:rowOff>
    </xdr:from>
    <xdr:to>
      <xdr:col>1</xdr:col>
      <xdr:colOff>3781427</xdr:colOff>
      <xdr:row>2</xdr:row>
      <xdr:rowOff>123825</xdr:rowOff>
    </xdr:to>
    <xdr:sp macro="" textlink="">
      <xdr:nvSpPr>
        <xdr:cNvPr id="4" name="Rectangle: Rounded Corners 3">
          <a:hlinkClick xmlns:r="http://schemas.openxmlformats.org/officeDocument/2006/relationships" r:id="rId3"/>
          <a:extLst>
            <a:ext uri="{FF2B5EF4-FFF2-40B4-BE49-F238E27FC236}">
              <a16:creationId xmlns:a16="http://schemas.microsoft.com/office/drawing/2014/main" id="{B61A7562-40B7-420D-8098-1F17E3F3682B}"/>
            </a:ext>
          </a:extLst>
        </xdr:cNvPr>
        <xdr:cNvSpPr/>
      </xdr:nvSpPr>
      <xdr:spPr>
        <a:xfrm>
          <a:off x="3621883" y="9525"/>
          <a:ext cx="1647825"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1st Party Commissions Collections	</a:t>
          </a:r>
        </a:p>
      </xdr:txBody>
    </xdr:sp>
    <xdr:clientData/>
  </xdr:twoCellAnchor>
  <xdr:twoCellAnchor>
    <xdr:from>
      <xdr:col>1</xdr:col>
      <xdr:colOff>3857627</xdr:colOff>
      <xdr:row>0</xdr:row>
      <xdr:rowOff>20108</xdr:rowOff>
    </xdr:from>
    <xdr:to>
      <xdr:col>1</xdr:col>
      <xdr:colOff>5519210</xdr:colOff>
      <xdr:row>2</xdr:row>
      <xdr:rowOff>134408</xdr:rowOff>
    </xdr:to>
    <xdr:sp macro="" textlink="">
      <xdr:nvSpPr>
        <xdr:cNvPr id="5" name="Rectangle: Rounded Corners 4">
          <a:hlinkClick xmlns:r="http://schemas.openxmlformats.org/officeDocument/2006/relationships" r:id="rId4"/>
          <a:extLst>
            <a:ext uri="{FF2B5EF4-FFF2-40B4-BE49-F238E27FC236}">
              <a16:creationId xmlns:a16="http://schemas.microsoft.com/office/drawing/2014/main" id="{59E63B63-CDE0-4B93-BC14-3461647E033D}"/>
            </a:ext>
          </a:extLst>
        </xdr:cNvPr>
        <xdr:cNvSpPr/>
      </xdr:nvSpPr>
      <xdr:spPr>
        <a:xfrm>
          <a:off x="5345908" y="20108"/>
          <a:ext cx="1661583"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1st Party Non- Commissions Collections	</a:t>
          </a:r>
        </a:p>
      </xdr:txBody>
    </xdr:sp>
    <xdr:clientData/>
  </xdr:twoCellAnchor>
  <xdr:twoCellAnchor>
    <xdr:from>
      <xdr:col>1</xdr:col>
      <xdr:colOff>5619223</xdr:colOff>
      <xdr:row>0</xdr:row>
      <xdr:rowOff>20108</xdr:rowOff>
    </xdr:from>
    <xdr:to>
      <xdr:col>2</xdr:col>
      <xdr:colOff>194206</xdr:colOff>
      <xdr:row>2</xdr:row>
      <xdr:rowOff>134408</xdr:rowOff>
    </xdr:to>
    <xdr:sp macro="" textlink="">
      <xdr:nvSpPr>
        <xdr:cNvPr id="6" name="Rectangle: Rounded Corners 5">
          <a:hlinkClick xmlns:r="http://schemas.openxmlformats.org/officeDocument/2006/relationships" r:id="rId5"/>
          <a:extLst>
            <a:ext uri="{FF2B5EF4-FFF2-40B4-BE49-F238E27FC236}">
              <a16:creationId xmlns:a16="http://schemas.microsoft.com/office/drawing/2014/main" id="{4EE6481F-C1CF-42BE-A922-E7DD5677B0CC}"/>
            </a:ext>
          </a:extLst>
        </xdr:cNvPr>
        <xdr:cNvSpPr/>
      </xdr:nvSpPr>
      <xdr:spPr>
        <a:xfrm>
          <a:off x="7107504" y="20108"/>
          <a:ext cx="1313921"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Debt Buying Collections	</a:t>
          </a:r>
        </a:p>
      </xdr:txBody>
    </xdr:sp>
    <xdr:clientData/>
  </xdr:twoCellAnchor>
  <xdr:twoCellAnchor>
    <xdr:from>
      <xdr:col>0</xdr:col>
      <xdr:colOff>57150</xdr:colOff>
      <xdr:row>0</xdr:row>
      <xdr:rowOff>9525</xdr:rowOff>
    </xdr:from>
    <xdr:to>
      <xdr:col>0</xdr:col>
      <xdr:colOff>1214437</xdr:colOff>
      <xdr:row>2</xdr:row>
      <xdr:rowOff>123825</xdr:rowOff>
    </xdr:to>
    <xdr:sp macro="" textlink="">
      <xdr:nvSpPr>
        <xdr:cNvPr id="7" name="Rectangle: Rounded Corners 6">
          <a:hlinkClick xmlns:r="http://schemas.openxmlformats.org/officeDocument/2006/relationships" r:id="rId6"/>
          <a:extLst>
            <a:ext uri="{FF2B5EF4-FFF2-40B4-BE49-F238E27FC236}">
              <a16:creationId xmlns:a16="http://schemas.microsoft.com/office/drawing/2014/main" id="{7C103F78-F79C-4F1E-BD7E-D1EC318F611A}"/>
            </a:ext>
          </a:extLst>
        </xdr:cNvPr>
        <xdr:cNvSpPr/>
      </xdr:nvSpPr>
      <xdr:spPr>
        <a:xfrm>
          <a:off x="57150" y="9525"/>
          <a:ext cx="1157287"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a:t>
          </a:r>
          <a:r>
            <a:rPr lang="en-US" sz="1100" baseline="0"/>
            <a:t> to Member Inputs</a:t>
          </a:r>
          <a:endParaRPr lang="en-US" sz="1100"/>
        </a:p>
      </xdr:txBody>
    </xdr:sp>
    <xdr:clientData/>
  </xdr:twoCellAnchor>
  <xdr:twoCellAnchor>
    <xdr:from>
      <xdr:col>2</xdr:col>
      <xdr:colOff>255589</xdr:colOff>
      <xdr:row>0</xdr:row>
      <xdr:rowOff>20108</xdr:rowOff>
    </xdr:from>
    <xdr:to>
      <xdr:col>3</xdr:col>
      <xdr:colOff>469372</xdr:colOff>
      <xdr:row>2</xdr:row>
      <xdr:rowOff>134408</xdr:rowOff>
    </xdr:to>
    <xdr:sp macro="" textlink="">
      <xdr:nvSpPr>
        <xdr:cNvPr id="8" name="Rectangle: Rounded Corners 7">
          <a:hlinkClick xmlns:r="http://schemas.openxmlformats.org/officeDocument/2006/relationships" r:id="rId7"/>
          <a:extLst>
            <a:ext uri="{FF2B5EF4-FFF2-40B4-BE49-F238E27FC236}">
              <a16:creationId xmlns:a16="http://schemas.microsoft.com/office/drawing/2014/main" id="{1ABC2BAD-5BC8-45B9-A0C3-2A5D78D056D2}"/>
            </a:ext>
          </a:extLst>
        </xdr:cNvPr>
        <xdr:cNvSpPr/>
      </xdr:nvSpPr>
      <xdr:spPr>
        <a:xfrm>
          <a:off x="8482808" y="20108"/>
          <a:ext cx="821002"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Feedback	</a:t>
          </a:r>
        </a:p>
      </xdr:txBody>
    </xdr:sp>
    <xdr:clientData/>
  </xdr:twoCellAnchor>
  <xdr:twoCellAnchor editAs="oneCell">
    <xdr:from>
      <xdr:col>0</xdr:col>
      <xdr:colOff>1</xdr:colOff>
      <xdr:row>3</xdr:row>
      <xdr:rowOff>1</xdr:rowOff>
    </xdr:from>
    <xdr:to>
      <xdr:col>1</xdr:col>
      <xdr:colOff>5283994</xdr:colOff>
      <xdr:row>3</xdr:row>
      <xdr:rowOff>1650224</xdr:rowOff>
    </xdr:to>
    <xdr:pic>
      <xdr:nvPicPr>
        <xdr:cNvPr id="10" name="Picture 9">
          <a:extLst>
            <a:ext uri="{FF2B5EF4-FFF2-40B4-BE49-F238E27FC236}">
              <a16:creationId xmlns:a16="http://schemas.microsoft.com/office/drawing/2014/main" id="{3B7DFB20-C61F-26B7-2079-E12672BE924A}"/>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 y="762001"/>
          <a:ext cx="7058024" cy="16502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1257300</xdr:colOff>
      <xdr:row>1</xdr:row>
      <xdr:rowOff>85725</xdr:rowOff>
    </xdr:from>
    <xdr:to>
      <xdr:col>0</xdr:col>
      <xdr:colOff>2162175</xdr:colOff>
      <xdr:row>1</xdr:row>
      <xdr:rowOff>581025</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24303861-5961-1F6D-7A01-45728572181E}"/>
            </a:ext>
          </a:extLst>
        </xdr:cNvPr>
        <xdr:cNvSpPr/>
      </xdr:nvSpPr>
      <xdr:spPr>
        <a:xfrm>
          <a:off x="1257300" y="85725"/>
          <a:ext cx="904875"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SGA Labor</a:t>
          </a:r>
        </a:p>
      </xdr:txBody>
    </xdr:sp>
    <xdr:clientData/>
  </xdr:twoCellAnchor>
  <xdr:twoCellAnchor>
    <xdr:from>
      <xdr:col>0</xdr:col>
      <xdr:colOff>2247900</xdr:colOff>
      <xdr:row>1</xdr:row>
      <xdr:rowOff>76200</xdr:rowOff>
    </xdr:from>
    <xdr:to>
      <xdr:col>0</xdr:col>
      <xdr:colOff>3495675</xdr:colOff>
      <xdr:row>1</xdr:row>
      <xdr:rowOff>571500</xdr:rowOff>
    </xdr:to>
    <xdr:sp macro="" textlink="">
      <xdr:nvSpPr>
        <xdr:cNvPr id="3" name="Rectangle: Rounded Corners 2">
          <a:hlinkClick xmlns:r="http://schemas.openxmlformats.org/officeDocument/2006/relationships" r:id="rId2"/>
          <a:extLst>
            <a:ext uri="{FF2B5EF4-FFF2-40B4-BE49-F238E27FC236}">
              <a16:creationId xmlns:a16="http://schemas.microsoft.com/office/drawing/2014/main" id="{8F3553A3-52BB-4AC4-AF72-6E88F121AD5E}"/>
            </a:ext>
          </a:extLst>
        </xdr:cNvPr>
        <xdr:cNvSpPr/>
      </xdr:nvSpPr>
      <xdr:spPr>
        <a:xfrm>
          <a:off x="2247900" y="76200"/>
          <a:ext cx="1247775"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3rd Party Collections	</a:t>
          </a:r>
        </a:p>
      </xdr:txBody>
    </xdr:sp>
    <xdr:clientData/>
  </xdr:twoCellAnchor>
  <xdr:twoCellAnchor>
    <xdr:from>
      <xdr:col>0</xdr:col>
      <xdr:colOff>3590925</xdr:colOff>
      <xdr:row>1</xdr:row>
      <xdr:rowOff>85725</xdr:rowOff>
    </xdr:from>
    <xdr:to>
      <xdr:col>1</xdr:col>
      <xdr:colOff>899583</xdr:colOff>
      <xdr:row>1</xdr:row>
      <xdr:rowOff>581025</xdr:rowOff>
    </xdr:to>
    <xdr:sp macro="" textlink="">
      <xdr:nvSpPr>
        <xdr:cNvPr id="4" name="Rectangle: Rounded Corners 3">
          <a:hlinkClick xmlns:r="http://schemas.openxmlformats.org/officeDocument/2006/relationships" r:id="rId3"/>
          <a:extLst>
            <a:ext uri="{FF2B5EF4-FFF2-40B4-BE49-F238E27FC236}">
              <a16:creationId xmlns:a16="http://schemas.microsoft.com/office/drawing/2014/main" id="{F7B21F01-9EFA-437B-A65A-FA1DE14340A6}"/>
            </a:ext>
          </a:extLst>
        </xdr:cNvPr>
        <xdr:cNvSpPr/>
      </xdr:nvSpPr>
      <xdr:spPr>
        <a:xfrm>
          <a:off x="3590925" y="85725"/>
          <a:ext cx="1647825"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1st Party Commissions Collections	</a:t>
          </a:r>
        </a:p>
      </xdr:txBody>
    </xdr:sp>
    <xdr:clientData/>
  </xdr:twoCellAnchor>
  <xdr:twoCellAnchor>
    <xdr:from>
      <xdr:col>1</xdr:col>
      <xdr:colOff>975783</xdr:colOff>
      <xdr:row>1</xdr:row>
      <xdr:rowOff>96308</xdr:rowOff>
    </xdr:from>
    <xdr:to>
      <xdr:col>1</xdr:col>
      <xdr:colOff>2637366</xdr:colOff>
      <xdr:row>1</xdr:row>
      <xdr:rowOff>591608</xdr:rowOff>
    </xdr:to>
    <xdr:sp macro="" textlink="">
      <xdr:nvSpPr>
        <xdr:cNvPr id="5" name="Rectangle: Rounded Corners 4">
          <a:hlinkClick xmlns:r="http://schemas.openxmlformats.org/officeDocument/2006/relationships" r:id="rId4"/>
          <a:extLst>
            <a:ext uri="{FF2B5EF4-FFF2-40B4-BE49-F238E27FC236}">
              <a16:creationId xmlns:a16="http://schemas.microsoft.com/office/drawing/2014/main" id="{9F5EAB99-4FD4-4E10-BFA1-47E4843A6DD6}"/>
            </a:ext>
          </a:extLst>
        </xdr:cNvPr>
        <xdr:cNvSpPr/>
      </xdr:nvSpPr>
      <xdr:spPr>
        <a:xfrm>
          <a:off x="5314950" y="96308"/>
          <a:ext cx="1661583"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1st Party Non- Commissions Collections	</a:t>
          </a:r>
        </a:p>
      </xdr:txBody>
    </xdr:sp>
    <xdr:clientData/>
  </xdr:twoCellAnchor>
  <xdr:twoCellAnchor>
    <xdr:from>
      <xdr:col>1</xdr:col>
      <xdr:colOff>2713566</xdr:colOff>
      <xdr:row>1</xdr:row>
      <xdr:rowOff>96308</xdr:rowOff>
    </xdr:from>
    <xdr:to>
      <xdr:col>4</xdr:col>
      <xdr:colOff>4233</xdr:colOff>
      <xdr:row>1</xdr:row>
      <xdr:rowOff>591608</xdr:rowOff>
    </xdr:to>
    <xdr:sp macro="" textlink="">
      <xdr:nvSpPr>
        <xdr:cNvPr id="6" name="Rectangle: Rounded Corners 5">
          <a:hlinkClick xmlns:r="http://schemas.openxmlformats.org/officeDocument/2006/relationships" r:id="rId5"/>
          <a:extLst>
            <a:ext uri="{FF2B5EF4-FFF2-40B4-BE49-F238E27FC236}">
              <a16:creationId xmlns:a16="http://schemas.microsoft.com/office/drawing/2014/main" id="{5C0ACB5B-178D-4BB6-8288-98F10195EF66}"/>
            </a:ext>
          </a:extLst>
        </xdr:cNvPr>
        <xdr:cNvSpPr/>
      </xdr:nvSpPr>
      <xdr:spPr>
        <a:xfrm>
          <a:off x="7052733" y="96308"/>
          <a:ext cx="1322917"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Debt Buying Collections	</a:t>
          </a:r>
        </a:p>
      </xdr:txBody>
    </xdr:sp>
    <xdr:clientData/>
  </xdr:twoCellAnchor>
  <xdr:twoCellAnchor>
    <xdr:from>
      <xdr:col>0</xdr:col>
      <xdr:colOff>0</xdr:colOff>
      <xdr:row>1</xdr:row>
      <xdr:rowOff>85725</xdr:rowOff>
    </xdr:from>
    <xdr:to>
      <xdr:col>0</xdr:col>
      <xdr:colOff>1171574</xdr:colOff>
      <xdr:row>1</xdr:row>
      <xdr:rowOff>581025</xdr:rowOff>
    </xdr:to>
    <xdr:sp macro="" textlink="">
      <xdr:nvSpPr>
        <xdr:cNvPr id="7" name="Rectangle: Rounded Corners 6">
          <a:hlinkClick xmlns:r="http://schemas.openxmlformats.org/officeDocument/2006/relationships" r:id="rId6"/>
          <a:extLst>
            <a:ext uri="{FF2B5EF4-FFF2-40B4-BE49-F238E27FC236}">
              <a16:creationId xmlns:a16="http://schemas.microsoft.com/office/drawing/2014/main" id="{3FB5C028-A481-4610-A99C-C8E0E3566870}"/>
            </a:ext>
          </a:extLst>
        </xdr:cNvPr>
        <xdr:cNvSpPr/>
      </xdr:nvSpPr>
      <xdr:spPr>
        <a:xfrm>
          <a:off x="0" y="85725"/>
          <a:ext cx="1171574"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a:t>
          </a:r>
          <a:r>
            <a:rPr lang="en-US" sz="1100" baseline="0"/>
            <a:t> to Member Inputs</a:t>
          </a:r>
          <a:endParaRPr lang="en-US" sz="1100"/>
        </a:p>
      </xdr:txBody>
    </xdr:sp>
    <xdr:clientData/>
  </xdr:twoCellAnchor>
  <xdr:twoCellAnchor>
    <xdr:from>
      <xdr:col>2</xdr:col>
      <xdr:colOff>95250</xdr:colOff>
      <xdr:row>120</xdr:row>
      <xdr:rowOff>190499</xdr:rowOff>
    </xdr:from>
    <xdr:to>
      <xdr:col>4</xdr:col>
      <xdr:colOff>628649</xdr:colOff>
      <xdr:row>123</xdr:row>
      <xdr:rowOff>104775</xdr:rowOff>
    </xdr:to>
    <xdr:sp macro="" textlink="">
      <xdr:nvSpPr>
        <xdr:cNvPr id="8" name="Rectangle: Rounded Corners 7">
          <a:hlinkClick xmlns:r="http://schemas.openxmlformats.org/officeDocument/2006/relationships" r:id="rId7"/>
          <a:extLst>
            <a:ext uri="{FF2B5EF4-FFF2-40B4-BE49-F238E27FC236}">
              <a16:creationId xmlns:a16="http://schemas.microsoft.com/office/drawing/2014/main" id="{958863D0-ED64-42BB-9CF2-CBBCC6C09063}"/>
            </a:ext>
          </a:extLst>
        </xdr:cNvPr>
        <xdr:cNvSpPr/>
      </xdr:nvSpPr>
      <xdr:spPr>
        <a:xfrm>
          <a:off x="6858000" y="28013024"/>
          <a:ext cx="1142999" cy="485776"/>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RETURN to</a:t>
          </a:r>
          <a:r>
            <a:rPr lang="en-US" sz="1100" baseline="0"/>
            <a:t> Top of Page</a:t>
          </a:r>
          <a:endParaRPr lang="en-US" sz="1100"/>
        </a:p>
      </xdr:txBody>
    </xdr:sp>
    <xdr:clientData/>
  </xdr:twoCellAnchor>
  <xdr:twoCellAnchor>
    <xdr:from>
      <xdr:col>2</xdr:col>
      <xdr:colOff>57151</xdr:colOff>
      <xdr:row>42</xdr:row>
      <xdr:rowOff>28575</xdr:rowOff>
    </xdr:from>
    <xdr:to>
      <xdr:col>4</xdr:col>
      <xdr:colOff>571501</xdr:colOff>
      <xdr:row>44</xdr:row>
      <xdr:rowOff>142875</xdr:rowOff>
    </xdr:to>
    <xdr:sp macro="" textlink="">
      <xdr:nvSpPr>
        <xdr:cNvPr id="9" name="Rectangle: Rounded Corners 8">
          <a:hlinkClick xmlns:r="http://schemas.openxmlformats.org/officeDocument/2006/relationships" r:id="rId7"/>
          <a:extLst>
            <a:ext uri="{FF2B5EF4-FFF2-40B4-BE49-F238E27FC236}">
              <a16:creationId xmlns:a16="http://schemas.microsoft.com/office/drawing/2014/main" id="{1DDEBAC4-A54F-4089-9F20-0D96613468D3}"/>
            </a:ext>
          </a:extLst>
        </xdr:cNvPr>
        <xdr:cNvSpPr/>
      </xdr:nvSpPr>
      <xdr:spPr>
        <a:xfrm>
          <a:off x="9191626" y="8610600"/>
          <a:ext cx="1123950"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RETURN</a:t>
          </a:r>
          <a:r>
            <a:rPr lang="en-US" sz="1100" baseline="0"/>
            <a:t> to Top of Page</a:t>
          </a:r>
          <a:endParaRPr lang="en-US" sz="1100"/>
        </a:p>
      </xdr:txBody>
    </xdr:sp>
    <xdr:clientData/>
  </xdr:twoCellAnchor>
  <xdr:twoCellAnchor>
    <xdr:from>
      <xdr:col>5</xdr:col>
      <xdr:colOff>61383</xdr:colOff>
      <xdr:row>1</xdr:row>
      <xdr:rowOff>96308</xdr:rowOff>
    </xdr:from>
    <xdr:to>
      <xdr:col>6</xdr:col>
      <xdr:colOff>270933</xdr:colOff>
      <xdr:row>1</xdr:row>
      <xdr:rowOff>591608</xdr:rowOff>
    </xdr:to>
    <xdr:sp macro="" textlink="">
      <xdr:nvSpPr>
        <xdr:cNvPr id="10" name="Rectangle: Rounded Corners 9">
          <a:hlinkClick xmlns:r="http://schemas.openxmlformats.org/officeDocument/2006/relationships" r:id="rId8"/>
          <a:extLst>
            <a:ext uri="{FF2B5EF4-FFF2-40B4-BE49-F238E27FC236}">
              <a16:creationId xmlns:a16="http://schemas.microsoft.com/office/drawing/2014/main" id="{FD4E375D-1B70-4B15-AB56-FE291B68B307}"/>
            </a:ext>
          </a:extLst>
        </xdr:cNvPr>
        <xdr:cNvSpPr/>
      </xdr:nvSpPr>
      <xdr:spPr>
        <a:xfrm>
          <a:off x="8432800" y="96308"/>
          <a:ext cx="823383"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Feedback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121895</xdr:colOff>
      <xdr:row>42</xdr:row>
      <xdr:rowOff>85413</xdr:rowOff>
    </xdr:from>
    <xdr:to>
      <xdr:col>4</xdr:col>
      <xdr:colOff>21603</xdr:colOff>
      <xdr:row>44</xdr:row>
      <xdr:rowOff>199713</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132036D8-76C2-41E2-993A-97491755B162}"/>
            </a:ext>
          </a:extLst>
        </xdr:cNvPr>
        <xdr:cNvSpPr/>
      </xdr:nvSpPr>
      <xdr:spPr>
        <a:xfrm>
          <a:off x="5455895" y="9072531"/>
          <a:ext cx="1109943"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RETURN to Top of Page</a:t>
          </a:r>
        </a:p>
      </xdr:txBody>
    </xdr:sp>
    <xdr:clientData/>
  </xdr:twoCellAnchor>
  <xdr:twoCellAnchor>
    <xdr:from>
      <xdr:col>0</xdr:col>
      <xdr:colOff>1341967</xdr:colOff>
      <xdr:row>1</xdr:row>
      <xdr:rowOff>94192</xdr:rowOff>
    </xdr:from>
    <xdr:to>
      <xdr:col>0</xdr:col>
      <xdr:colOff>2246842</xdr:colOff>
      <xdr:row>1</xdr:row>
      <xdr:rowOff>589492</xdr:rowOff>
    </xdr:to>
    <xdr:sp macro="" textlink="">
      <xdr:nvSpPr>
        <xdr:cNvPr id="3" name="Rectangle: Rounded Corners 2">
          <a:hlinkClick xmlns:r="http://schemas.openxmlformats.org/officeDocument/2006/relationships" r:id="rId2"/>
          <a:extLst>
            <a:ext uri="{FF2B5EF4-FFF2-40B4-BE49-F238E27FC236}">
              <a16:creationId xmlns:a16="http://schemas.microsoft.com/office/drawing/2014/main" id="{25082BAB-AF03-4B3F-9969-A3F3B115E0C4}"/>
            </a:ext>
          </a:extLst>
        </xdr:cNvPr>
        <xdr:cNvSpPr/>
      </xdr:nvSpPr>
      <xdr:spPr>
        <a:xfrm>
          <a:off x="1341967" y="94192"/>
          <a:ext cx="904875"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SGA Labor</a:t>
          </a:r>
        </a:p>
      </xdr:txBody>
    </xdr:sp>
    <xdr:clientData/>
  </xdr:twoCellAnchor>
  <xdr:twoCellAnchor>
    <xdr:from>
      <xdr:col>0</xdr:col>
      <xdr:colOff>2332567</xdr:colOff>
      <xdr:row>1</xdr:row>
      <xdr:rowOff>84667</xdr:rowOff>
    </xdr:from>
    <xdr:to>
      <xdr:col>0</xdr:col>
      <xdr:colOff>3552265</xdr:colOff>
      <xdr:row>1</xdr:row>
      <xdr:rowOff>579967</xdr:rowOff>
    </xdr:to>
    <xdr:sp macro="" textlink="">
      <xdr:nvSpPr>
        <xdr:cNvPr id="4" name="Rectangle: Rounded Corners 3">
          <a:hlinkClick xmlns:r="http://schemas.openxmlformats.org/officeDocument/2006/relationships" r:id="rId3"/>
          <a:extLst>
            <a:ext uri="{FF2B5EF4-FFF2-40B4-BE49-F238E27FC236}">
              <a16:creationId xmlns:a16="http://schemas.microsoft.com/office/drawing/2014/main" id="{8F245C5E-1F72-4D9B-BB34-869CE844DE00}"/>
            </a:ext>
          </a:extLst>
        </xdr:cNvPr>
        <xdr:cNvSpPr/>
      </xdr:nvSpPr>
      <xdr:spPr>
        <a:xfrm>
          <a:off x="2332567" y="84667"/>
          <a:ext cx="1219698"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3rd Party Collections	</a:t>
          </a:r>
        </a:p>
      </xdr:txBody>
    </xdr:sp>
    <xdr:clientData/>
  </xdr:twoCellAnchor>
  <xdr:twoCellAnchor>
    <xdr:from>
      <xdr:col>0</xdr:col>
      <xdr:colOff>3617072</xdr:colOff>
      <xdr:row>1</xdr:row>
      <xdr:rowOff>82987</xdr:rowOff>
    </xdr:from>
    <xdr:to>
      <xdr:col>1</xdr:col>
      <xdr:colOff>1363881</xdr:colOff>
      <xdr:row>1</xdr:row>
      <xdr:rowOff>578287</xdr:rowOff>
    </xdr:to>
    <xdr:sp macro="" textlink="">
      <xdr:nvSpPr>
        <xdr:cNvPr id="5" name="Rectangle: Rounded Corners 4">
          <a:hlinkClick xmlns:r="http://schemas.openxmlformats.org/officeDocument/2006/relationships" r:id="rId4"/>
          <a:extLst>
            <a:ext uri="{FF2B5EF4-FFF2-40B4-BE49-F238E27FC236}">
              <a16:creationId xmlns:a16="http://schemas.microsoft.com/office/drawing/2014/main" id="{B1D0172F-45B0-4EF7-BE8B-9F135F2B5CCB}"/>
            </a:ext>
          </a:extLst>
        </xdr:cNvPr>
        <xdr:cNvSpPr/>
      </xdr:nvSpPr>
      <xdr:spPr>
        <a:xfrm>
          <a:off x="3617072" y="82987"/>
          <a:ext cx="1926603"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1st Party Commissions Collections	</a:t>
          </a:r>
        </a:p>
      </xdr:txBody>
    </xdr:sp>
    <xdr:clientData/>
  </xdr:twoCellAnchor>
  <xdr:twoCellAnchor>
    <xdr:from>
      <xdr:col>1</xdr:col>
      <xdr:colOff>1440081</xdr:colOff>
      <xdr:row>1</xdr:row>
      <xdr:rowOff>82987</xdr:rowOff>
    </xdr:from>
    <xdr:to>
      <xdr:col>2</xdr:col>
      <xdr:colOff>463115</xdr:colOff>
      <xdr:row>1</xdr:row>
      <xdr:rowOff>578287</xdr:rowOff>
    </xdr:to>
    <xdr:sp macro="" textlink="">
      <xdr:nvSpPr>
        <xdr:cNvPr id="6" name="Rectangle: Rounded Corners 5">
          <a:hlinkClick xmlns:r="http://schemas.openxmlformats.org/officeDocument/2006/relationships" r:id="rId5"/>
          <a:extLst>
            <a:ext uri="{FF2B5EF4-FFF2-40B4-BE49-F238E27FC236}">
              <a16:creationId xmlns:a16="http://schemas.microsoft.com/office/drawing/2014/main" id="{C08D493D-F18F-42C7-B4CD-88CA64666399}"/>
            </a:ext>
          </a:extLst>
        </xdr:cNvPr>
        <xdr:cNvSpPr/>
      </xdr:nvSpPr>
      <xdr:spPr>
        <a:xfrm>
          <a:off x="5619875" y="82987"/>
          <a:ext cx="1678828"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1st Party Non- Commissions Collections	</a:t>
          </a:r>
        </a:p>
      </xdr:txBody>
    </xdr:sp>
    <xdr:clientData/>
  </xdr:twoCellAnchor>
  <xdr:twoCellAnchor>
    <xdr:from>
      <xdr:col>2</xdr:col>
      <xdr:colOff>548840</xdr:colOff>
      <xdr:row>1</xdr:row>
      <xdr:rowOff>82987</xdr:rowOff>
    </xdr:from>
    <xdr:to>
      <xdr:col>5</xdr:col>
      <xdr:colOff>96371</xdr:colOff>
      <xdr:row>1</xdr:row>
      <xdr:rowOff>578287</xdr:rowOff>
    </xdr:to>
    <xdr:sp macro="" textlink="">
      <xdr:nvSpPr>
        <xdr:cNvPr id="7" name="Rectangle: Rounded Corners 6">
          <a:hlinkClick xmlns:r="http://schemas.openxmlformats.org/officeDocument/2006/relationships" r:id="rId6"/>
          <a:extLst>
            <a:ext uri="{FF2B5EF4-FFF2-40B4-BE49-F238E27FC236}">
              <a16:creationId xmlns:a16="http://schemas.microsoft.com/office/drawing/2014/main" id="{8E286D7B-4E04-41B2-BE67-74B9D19F3719}"/>
            </a:ext>
          </a:extLst>
        </xdr:cNvPr>
        <xdr:cNvSpPr/>
      </xdr:nvSpPr>
      <xdr:spPr>
        <a:xfrm>
          <a:off x="7384428" y="82987"/>
          <a:ext cx="1362884"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Debt Buying Collections	</a:t>
          </a:r>
        </a:p>
      </xdr:txBody>
    </xdr:sp>
    <xdr:clientData/>
  </xdr:twoCellAnchor>
  <xdr:twoCellAnchor>
    <xdr:from>
      <xdr:col>0</xdr:col>
      <xdr:colOff>84667</xdr:colOff>
      <xdr:row>1</xdr:row>
      <xdr:rowOff>94192</xdr:rowOff>
    </xdr:from>
    <xdr:to>
      <xdr:col>0</xdr:col>
      <xdr:colOff>1256241</xdr:colOff>
      <xdr:row>1</xdr:row>
      <xdr:rowOff>589492</xdr:rowOff>
    </xdr:to>
    <xdr:sp macro="" textlink="">
      <xdr:nvSpPr>
        <xdr:cNvPr id="8" name="Rectangle: Rounded Corners 7">
          <a:hlinkClick xmlns:r="http://schemas.openxmlformats.org/officeDocument/2006/relationships" r:id="rId7"/>
          <a:extLst>
            <a:ext uri="{FF2B5EF4-FFF2-40B4-BE49-F238E27FC236}">
              <a16:creationId xmlns:a16="http://schemas.microsoft.com/office/drawing/2014/main" id="{B86AA1DE-6D90-47BA-A96F-76F86FE2C97A}"/>
            </a:ext>
          </a:extLst>
        </xdr:cNvPr>
        <xdr:cNvSpPr/>
      </xdr:nvSpPr>
      <xdr:spPr>
        <a:xfrm>
          <a:off x="84667" y="94192"/>
          <a:ext cx="1171574"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a:t>
          </a:r>
          <a:r>
            <a:rPr lang="en-US" sz="1100" baseline="0"/>
            <a:t> to Member Inputs</a:t>
          </a:r>
          <a:endParaRPr lang="en-US" sz="1100"/>
        </a:p>
      </xdr:txBody>
    </xdr:sp>
    <xdr:clientData/>
  </xdr:twoCellAnchor>
  <xdr:twoCellAnchor>
    <xdr:from>
      <xdr:col>5</xdr:col>
      <xdr:colOff>163046</xdr:colOff>
      <xdr:row>1</xdr:row>
      <xdr:rowOff>92512</xdr:rowOff>
    </xdr:from>
    <xdr:to>
      <xdr:col>6</xdr:col>
      <xdr:colOff>367553</xdr:colOff>
      <xdr:row>1</xdr:row>
      <xdr:rowOff>587812</xdr:rowOff>
    </xdr:to>
    <xdr:sp macro="" textlink="">
      <xdr:nvSpPr>
        <xdr:cNvPr id="9" name="Rectangle: Rounded Corners 8">
          <a:hlinkClick xmlns:r="http://schemas.openxmlformats.org/officeDocument/2006/relationships" r:id="rId8"/>
          <a:extLst>
            <a:ext uri="{FF2B5EF4-FFF2-40B4-BE49-F238E27FC236}">
              <a16:creationId xmlns:a16="http://schemas.microsoft.com/office/drawing/2014/main" id="{DC24DCE0-2284-45D3-8FF2-C1A4B8E4AA36}"/>
            </a:ext>
          </a:extLst>
        </xdr:cNvPr>
        <xdr:cNvSpPr/>
      </xdr:nvSpPr>
      <xdr:spPr>
        <a:xfrm>
          <a:off x="8813987" y="92512"/>
          <a:ext cx="809625"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Feedback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109598</xdr:colOff>
      <xdr:row>9</xdr:row>
      <xdr:rowOff>83344</xdr:rowOff>
    </xdr:from>
    <xdr:to>
      <xdr:col>8</xdr:col>
      <xdr:colOff>707571</xdr:colOff>
      <xdr:row>12</xdr:row>
      <xdr:rowOff>169874</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6E289A48-E764-8364-20F3-FB2935E8DE93}"/>
            </a:ext>
          </a:extLst>
        </xdr:cNvPr>
        <xdr:cNvSpPr/>
      </xdr:nvSpPr>
      <xdr:spPr>
        <a:xfrm>
          <a:off x="8563036" y="6131719"/>
          <a:ext cx="2121973" cy="65803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MOVE t</a:t>
          </a:r>
          <a:r>
            <a:rPr lang="en-US" sz="1100" baseline="0"/>
            <a:t>o the BOTTOM of this page to answer total stats about 3rd Party Collections Data</a:t>
          </a:r>
        </a:p>
      </xdr:txBody>
    </xdr:sp>
    <xdr:clientData/>
  </xdr:twoCellAnchor>
  <xdr:twoCellAnchor>
    <xdr:from>
      <xdr:col>4</xdr:col>
      <xdr:colOff>112311</xdr:colOff>
      <xdr:row>13</xdr:row>
      <xdr:rowOff>95050</xdr:rowOff>
    </xdr:from>
    <xdr:to>
      <xdr:col>8</xdr:col>
      <xdr:colOff>702468</xdr:colOff>
      <xdr:row>16</xdr:row>
      <xdr:rowOff>83344</xdr:rowOff>
    </xdr:to>
    <xdr:sp macro="" textlink="">
      <xdr:nvSpPr>
        <xdr:cNvPr id="25" name="Rectangle: Rounded Corners 24">
          <a:hlinkClick xmlns:r="http://schemas.openxmlformats.org/officeDocument/2006/relationships" r:id="rId2"/>
          <a:extLst>
            <a:ext uri="{FF2B5EF4-FFF2-40B4-BE49-F238E27FC236}">
              <a16:creationId xmlns:a16="http://schemas.microsoft.com/office/drawing/2014/main" id="{1675611A-E25E-4DF8-AF11-D335D9955858}"/>
            </a:ext>
          </a:extLst>
        </xdr:cNvPr>
        <xdr:cNvSpPr/>
      </xdr:nvSpPr>
      <xdr:spPr>
        <a:xfrm>
          <a:off x="8565749" y="6905425"/>
          <a:ext cx="2114157" cy="559794"/>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MOVE to 1st Party Commissions Collections Data</a:t>
          </a:r>
        </a:p>
      </xdr:txBody>
    </xdr:sp>
    <xdr:clientData/>
  </xdr:twoCellAnchor>
  <xdr:twoCellAnchor>
    <xdr:from>
      <xdr:col>7</xdr:col>
      <xdr:colOff>216693</xdr:colOff>
      <xdr:row>39</xdr:row>
      <xdr:rowOff>90488</xdr:rowOff>
    </xdr:from>
    <xdr:to>
      <xdr:col>7</xdr:col>
      <xdr:colOff>1331118</xdr:colOff>
      <xdr:row>42</xdr:row>
      <xdr:rowOff>14288</xdr:rowOff>
    </xdr:to>
    <xdr:sp macro="" textlink="">
      <xdr:nvSpPr>
        <xdr:cNvPr id="38" name="Rectangle: Rounded Corners 37">
          <a:hlinkClick xmlns:r="http://schemas.openxmlformats.org/officeDocument/2006/relationships" r:id="rId3"/>
          <a:extLst>
            <a:ext uri="{FF2B5EF4-FFF2-40B4-BE49-F238E27FC236}">
              <a16:creationId xmlns:a16="http://schemas.microsoft.com/office/drawing/2014/main" id="{80BDF399-8606-49B9-91BB-3CB61B21A4C4}"/>
            </a:ext>
          </a:extLst>
        </xdr:cNvPr>
        <xdr:cNvSpPr/>
      </xdr:nvSpPr>
      <xdr:spPr>
        <a:xfrm>
          <a:off x="14623256" y="18414207"/>
          <a:ext cx="1114425"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RETURN to Top of Page</a:t>
          </a:r>
        </a:p>
      </xdr:txBody>
    </xdr:sp>
    <xdr:clientData/>
  </xdr:twoCellAnchor>
  <xdr:twoCellAnchor>
    <xdr:from>
      <xdr:col>4</xdr:col>
      <xdr:colOff>181654</xdr:colOff>
      <xdr:row>39</xdr:row>
      <xdr:rowOff>126885</xdr:rowOff>
    </xdr:from>
    <xdr:to>
      <xdr:col>6</xdr:col>
      <xdr:colOff>631030</xdr:colOff>
      <xdr:row>42</xdr:row>
      <xdr:rowOff>50685</xdr:rowOff>
    </xdr:to>
    <xdr:sp macro="" textlink="">
      <xdr:nvSpPr>
        <xdr:cNvPr id="41" name="Rectangle: Rounded Corners 40">
          <a:hlinkClick xmlns:r="http://schemas.openxmlformats.org/officeDocument/2006/relationships" r:id="rId3"/>
          <a:extLst>
            <a:ext uri="{FF2B5EF4-FFF2-40B4-BE49-F238E27FC236}">
              <a16:creationId xmlns:a16="http://schemas.microsoft.com/office/drawing/2014/main" id="{63E86488-D93B-40CF-85F0-B7984ACA5C70}"/>
            </a:ext>
          </a:extLst>
        </xdr:cNvPr>
        <xdr:cNvSpPr/>
      </xdr:nvSpPr>
      <xdr:spPr>
        <a:xfrm>
          <a:off x="8635092" y="14592979"/>
          <a:ext cx="1211376"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RETURN to Top of Page</a:t>
          </a:r>
        </a:p>
      </xdr:txBody>
    </xdr:sp>
    <xdr:clientData/>
  </xdr:twoCellAnchor>
  <xdr:twoCellAnchor>
    <xdr:from>
      <xdr:col>4</xdr:col>
      <xdr:colOff>203199</xdr:colOff>
      <xdr:row>94</xdr:row>
      <xdr:rowOff>158749</xdr:rowOff>
    </xdr:from>
    <xdr:to>
      <xdr:col>8</xdr:col>
      <xdr:colOff>107156</xdr:colOff>
      <xdr:row>96</xdr:row>
      <xdr:rowOff>111124</xdr:rowOff>
    </xdr:to>
    <xdr:sp macro="" textlink="">
      <xdr:nvSpPr>
        <xdr:cNvPr id="49" name="Rectangle: Rounded Corners 48">
          <a:hlinkClick xmlns:r="http://schemas.openxmlformats.org/officeDocument/2006/relationships" r:id="rId3"/>
          <a:extLst>
            <a:ext uri="{FF2B5EF4-FFF2-40B4-BE49-F238E27FC236}">
              <a16:creationId xmlns:a16="http://schemas.microsoft.com/office/drawing/2014/main" id="{55FBA7B4-C6C4-4A85-A9E1-6E08A35BCCEC}"/>
            </a:ext>
          </a:extLst>
        </xdr:cNvPr>
        <xdr:cNvSpPr/>
      </xdr:nvSpPr>
      <xdr:spPr>
        <a:xfrm>
          <a:off x="8656637" y="27840780"/>
          <a:ext cx="1427957" cy="523875"/>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RETURN to Top of Page</a:t>
          </a:r>
        </a:p>
      </xdr:txBody>
    </xdr:sp>
    <xdr:clientData/>
  </xdr:twoCellAnchor>
  <xdr:twoCellAnchor>
    <xdr:from>
      <xdr:col>4</xdr:col>
      <xdr:colOff>167823</xdr:colOff>
      <xdr:row>91</xdr:row>
      <xdr:rowOff>0</xdr:rowOff>
    </xdr:from>
    <xdr:to>
      <xdr:col>8</xdr:col>
      <xdr:colOff>238125</xdr:colOff>
      <xdr:row>94</xdr:row>
      <xdr:rowOff>48760</xdr:rowOff>
    </xdr:to>
    <xdr:sp macro="" textlink="">
      <xdr:nvSpPr>
        <xdr:cNvPr id="26" name="Rectangle: Rounded Corners 25">
          <a:hlinkClick xmlns:r="http://schemas.openxmlformats.org/officeDocument/2006/relationships" r:id="rId2"/>
          <a:extLst>
            <a:ext uri="{FF2B5EF4-FFF2-40B4-BE49-F238E27FC236}">
              <a16:creationId xmlns:a16="http://schemas.microsoft.com/office/drawing/2014/main" id="{AD3EE286-B457-4D49-8E14-AED7BF44035F}"/>
            </a:ext>
          </a:extLst>
        </xdr:cNvPr>
        <xdr:cNvSpPr/>
      </xdr:nvSpPr>
      <xdr:spPr>
        <a:xfrm>
          <a:off x="8621261" y="26979562"/>
          <a:ext cx="1594302" cy="751229"/>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MOVE to 1st Party Commissions Collections Data</a:t>
          </a:r>
        </a:p>
      </xdr:txBody>
    </xdr:sp>
    <xdr:clientData/>
  </xdr:twoCellAnchor>
  <xdr:twoCellAnchor>
    <xdr:from>
      <xdr:col>0</xdr:col>
      <xdr:colOff>1338943</xdr:colOff>
      <xdr:row>1</xdr:row>
      <xdr:rowOff>104775</xdr:rowOff>
    </xdr:from>
    <xdr:to>
      <xdr:col>0</xdr:col>
      <xdr:colOff>2243818</xdr:colOff>
      <xdr:row>1</xdr:row>
      <xdr:rowOff>600075</xdr:rowOff>
    </xdr:to>
    <xdr:sp macro="" textlink="">
      <xdr:nvSpPr>
        <xdr:cNvPr id="27" name="Rectangle: Rounded Corners 26">
          <a:hlinkClick xmlns:r="http://schemas.openxmlformats.org/officeDocument/2006/relationships" r:id="rId4"/>
          <a:extLst>
            <a:ext uri="{FF2B5EF4-FFF2-40B4-BE49-F238E27FC236}">
              <a16:creationId xmlns:a16="http://schemas.microsoft.com/office/drawing/2014/main" id="{6C4C1DFA-B27C-438E-93F4-6DE9227713B8}"/>
            </a:ext>
          </a:extLst>
        </xdr:cNvPr>
        <xdr:cNvSpPr/>
      </xdr:nvSpPr>
      <xdr:spPr>
        <a:xfrm>
          <a:off x="1338943" y="104775"/>
          <a:ext cx="904875"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SGA Labor</a:t>
          </a:r>
        </a:p>
      </xdr:txBody>
    </xdr:sp>
    <xdr:clientData/>
  </xdr:twoCellAnchor>
  <xdr:twoCellAnchor>
    <xdr:from>
      <xdr:col>0</xdr:col>
      <xdr:colOff>2329543</xdr:colOff>
      <xdr:row>1</xdr:row>
      <xdr:rowOff>95250</xdr:rowOff>
    </xdr:from>
    <xdr:to>
      <xdr:col>0</xdr:col>
      <xdr:colOff>3577318</xdr:colOff>
      <xdr:row>1</xdr:row>
      <xdr:rowOff>590550</xdr:rowOff>
    </xdr:to>
    <xdr:sp macro="" textlink="">
      <xdr:nvSpPr>
        <xdr:cNvPr id="28" name="Rectangle: Rounded Corners 27">
          <a:hlinkClick xmlns:r="http://schemas.openxmlformats.org/officeDocument/2006/relationships" r:id="rId5"/>
          <a:extLst>
            <a:ext uri="{FF2B5EF4-FFF2-40B4-BE49-F238E27FC236}">
              <a16:creationId xmlns:a16="http://schemas.microsoft.com/office/drawing/2014/main" id="{2D810923-0FD2-4C2F-B324-B2A3F5A92649}"/>
            </a:ext>
          </a:extLst>
        </xdr:cNvPr>
        <xdr:cNvSpPr/>
      </xdr:nvSpPr>
      <xdr:spPr>
        <a:xfrm>
          <a:off x="2329543" y="95250"/>
          <a:ext cx="1247775"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3rd Party Collections	</a:t>
          </a:r>
        </a:p>
      </xdr:txBody>
    </xdr:sp>
    <xdr:clientData/>
  </xdr:twoCellAnchor>
  <xdr:twoCellAnchor>
    <xdr:from>
      <xdr:col>0</xdr:col>
      <xdr:colOff>3672568</xdr:colOff>
      <xdr:row>1</xdr:row>
      <xdr:rowOff>104775</xdr:rowOff>
    </xdr:from>
    <xdr:to>
      <xdr:col>0</xdr:col>
      <xdr:colOff>5369719</xdr:colOff>
      <xdr:row>1</xdr:row>
      <xdr:rowOff>600075</xdr:rowOff>
    </xdr:to>
    <xdr:sp macro="" textlink="">
      <xdr:nvSpPr>
        <xdr:cNvPr id="29" name="Rectangle: Rounded Corners 28">
          <a:hlinkClick xmlns:r="http://schemas.openxmlformats.org/officeDocument/2006/relationships" r:id="rId6"/>
          <a:extLst>
            <a:ext uri="{FF2B5EF4-FFF2-40B4-BE49-F238E27FC236}">
              <a16:creationId xmlns:a16="http://schemas.microsoft.com/office/drawing/2014/main" id="{3512EAF4-676B-4691-9D3A-93912A4D29C8}"/>
            </a:ext>
          </a:extLst>
        </xdr:cNvPr>
        <xdr:cNvSpPr/>
      </xdr:nvSpPr>
      <xdr:spPr>
        <a:xfrm>
          <a:off x="3672568" y="104775"/>
          <a:ext cx="1697151"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1st Party Commissions Collections	</a:t>
          </a:r>
        </a:p>
      </xdr:txBody>
    </xdr:sp>
    <xdr:clientData/>
  </xdr:twoCellAnchor>
  <xdr:twoCellAnchor>
    <xdr:from>
      <xdr:col>0</xdr:col>
      <xdr:colOff>5431631</xdr:colOff>
      <xdr:row>1</xdr:row>
      <xdr:rowOff>104775</xdr:rowOff>
    </xdr:from>
    <xdr:to>
      <xdr:col>0</xdr:col>
      <xdr:colOff>7143750</xdr:colOff>
      <xdr:row>1</xdr:row>
      <xdr:rowOff>600075</xdr:rowOff>
    </xdr:to>
    <xdr:sp macro="" textlink="">
      <xdr:nvSpPr>
        <xdr:cNvPr id="30" name="Rectangle: Rounded Corners 29">
          <a:hlinkClick xmlns:r="http://schemas.openxmlformats.org/officeDocument/2006/relationships" r:id="rId7"/>
          <a:extLst>
            <a:ext uri="{FF2B5EF4-FFF2-40B4-BE49-F238E27FC236}">
              <a16:creationId xmlns:a16="http://schemas.microsoft.com/office/drawing/2014/main" id="{8B3DB39C-AE0A-48D8-B9DE-E409AE609245}"/>
            </a:ext>
          </a:extLst>
        </xdr:cNvPr>
        <xdr:cNvSpPr/>
      </xdr:nvSpPr>
      <xdr:spPr>
        <a:xfrm>
          <a:off x="5431631" y="104775"/>
          <a:ext cx="1712119"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1st Party Non- Commissions Collections	</a:t>
          </a:r>
        </a:p>
      </xdr:txBody>
    </xdr:sp>
    <xdr:clientData/>
  </xdr:twoCellAnchor>
  <xdr:twoCellAnchor>
    <xdr:from>
      <xdr:col>0</xdr:col>
      <xdr:colOff>7227094</xdr:colOff>
      <xdr:row>1</xdr:row>
      <xdr:rowOff>104775</xdr:rowOff>
    </xdr:from>
    <xdr:to>
      <xdr:col>4</xdr:col>
      <xdr:colOff>166007</xdr:colOff>
      <xdr:row>1</xdr:row>
      <xdr:rowOff>600075</xdr:rowOff>
    </xdr:to>
    <xdr:sp macro="" textlink="">
      <xdr:nvSpPr>
        <xdr:cNvPr id="31" name="Rectangle: Rounded Corners 30">
          <a:hlinkClick xmlns:r="http://schemas.openxmlformats.org/officeDocument/2006/relationships" r:id="rId8"/>
          <a:extLst>
            <a:ext uri="{FF2B5EF4-FFF2-40B4-BE49-F238E27FC236}">
              <a16:creationId xmlns:a16="http://schemas.microsoft.com/office/drawing/2014/main" id="{A93BDC13-E033-468D-98DB-07A151F70108}"/>
            </a:ext>
          </a:extLst>
        </xdr:cNvPr>
        <xdr:cNvSpPr/>
      </xdr:nvSpPr>
      <xdr:spPr>
        <a:xfrm>
          <a:off x="7227094" y="104775"/>
          <a:ext cx="1392351"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Debt Buying Collections	</a:t>
          </a:r>
        </a:p>
      </xdr:txBody>
    </xdr:sp>
    <xdr:clientData/>
  </xdr:twoCellAnchor>
  <xdr:twoCellAnchor>
    <xdr:from>
      <xdr:col>0</xdr:col>
      <xdr:colOff>81643</xdr:colOff>
      <xdr:row>1</xdr:row>
      <xdr:rowOff>104775</xdr:rowOff>
    </xdr:from>
    <xdr:to>
      <xdr:col>0</xdr:col>
      <xdr:colOff>1253217</xdr:colOff>
      <xdr:row>1</xdr:row>
      <xdr:rowOff>600075</xdr:rowOff>
    </xdr:to>
    <xdr:sp macro="" textlink="">
      <xdr:nvSpPr>
        <xdr:cNvPr id="32" name="Rectangle: Rounded Corners 31">
          <a:hlinkClick xmlns:r="http://schemas.openxmlformats.org/officeDocument/2006/relationships" r:id="rId9"/>
          <a:extLst>
            <a:ext uri="{FF2B5EF4-FFF2-40B4-BE49-F238E27FC236}">
              <a16:creationId xmlns:a16="http://schemas.microsoft.com/office/drawing/2014/main" id="{F4C147C1-0BCB-4B82-ACC1-00F8BB873008}"/>
            </a:ext>
          </a:extLst>
        </xdr:cNvPr>
        <xdr:cNvSpPr/>
      </xdr:nvSpPr>
      <xdr:spPr>
        <a:xfrm>
          <a:off x="81643" y="104775"/>
          <a:ext cx="1171574"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a:t>
          </a:r>
          <a:r>
            <a:rPr lang="en-US" sz="1100" baseline="0"/>
            <a:t> to Member Inputs</a:t>
          </a:r>
          <a:endParaRPr lang="en-US" sz="1100"/>
        </a:p>
      </xdr:txBody>
    </xdr:sp>
    <xdr:clientData/>
  </xdr:twoCellAnchor>
  <xdr:twoCellAnchor>
    <xdr:from>
      <xdr:col>4</xdr:col>
      <xdr:colOff>226217</xdr:colOff>
      <xdr:row>1</xdr:row>
      <xdr:rowOff>114300</xdr:rowOff>
    </xdr:from>
    <xdr:to>
      <xdr:col>6</xdr:col>
      <xdr:colOff>321468</xdr:colOff>
      <xdr:row>1</xdr:row>
      <xdr:rowOff>609600</xdr:rowOff>
    </xdr:to>
    <xdr:sp macro="" textlink="">
      <xdr:nvSpPr>
        <xdr:cNvPr id="33" name="Rectangle: Rounded Corners 32">
          <a:hlinkClick xmlns:r="http://schemas.openxmlformats.org/officeDocument/2006/relationships" r:id="rId10"/>
          <a:extLst>
            <a:ext uri="{FF2B5EF4-FFF2-40B4-BE49-F238E27FC236}">
              <a16:creationId xmlns:a16="http://schemas.microsoft.com/office/drawing/2014/main" id="{24AABBBF-450D-457C-A806-2805AB071D89}"/>
            </a:ext>
          </a:extLst>
        </xdr:cNvPr>
        <xdr:cNvSpPr/>
      </xdr:nvSpPr>
      <xdr:spPr>
        <a:xfrm>
          <a:off x="8679655" y="114300"/>
          <a:ext cx="857251"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Feedback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17</xdr:row>
      <xdr:rowOff>108857</xdr:rowOff>
    </xdr:from>
    <xdr:to>
      <xdr:col>10</xdr:col>
      <xdr:colOff>693964</xdr:colOff>
      <xdr:row>19</xdr:row>
      <xdr:rowOff>40822</xdr:rowOff>
    </xdr:to>
    <xdr:sp macro="" textlink="">
      <xdr:nvSpPr>
        <xdr:cNvPr id="14" name="Rectangle: Rounded Corners 13">
          <a:hlinkClick xmlns:r="http://schemas.openxmlformats.org/officeDocument/2006/relationships" r:id="rId1"/>
          <a:extLst>
            <a:ext uri="{FF2B5EF4-FFF2-40B4-BE49-F238E27FC236}">
              <a16:creationId xmlns:a16="http://schemas.microsoft.com/office/drawing/2014/main" id="{915F9574-9104-444D-8FF6-A15F594FA2D5}"/>
            </a:ext>
          </a:extLst>
        </xdr:cNvPr>
        <xdr:cNvSpPr/>
      </xdr:nvSpPr>
      <xdr:spPr>
        <a:xfrm>
          <a:off x="6599464" y="3932464"/>
          <a:ext cx="3292929" cy="312965"/>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MOVE to 1st Party Non-Commissions Collections Data</a:t>
          </a:r>
        </a:p>
      </xdr:txBody>
    </xdr:sp>
    <xdr:clientData/>
  </xdr:twoCellAnchor>
  <xdr:twoCellAnchor>
    <xdr:from>
      <xdr:col>5</xdr:col>
      <xdr:colOff>216693</xdr:colOff>
      <xdr:row>39</xdr:row>
      <xdr:rowOff>90488</xdr:rowOff>
    </xdr:from>
    <xdr:to>
      <xdr:col>5</xdr:col>
      <xdr:colOff>1331118</xdr:colOff>
      <xdr:row>42</xdr:row>
      <xdr:rowOff>14288</xdr:rowOff>
    </xdr:to>
    <xdr:sp macro="" textlink="">
      <xdr:nvSpPr>
        <xdr:cNvPr id="15" name="Rectangle: Rounded Corners 14">
          <a:hlinkClick xmlns:r="http://schemas.openxmlformats.org/officeDocument/2006/relationships" r:id="rId2"/>
          <a:extLst>
            <a:ext uri="{FF2B5EF4-FFF2-40B4-BE49-F238E27FC236}">
              <a16:creationId xmlns:a16="http://schemas.microsoft.com/office/drawing/2014/main" id="{3D9C7CAC-88D7-41E7-BD97-2312AFAB815E}"/>
            </a:ext>
          </a:extLst>
        </xdr:cNvPr>
        <xdr:cNvSpPr/>
      </xdr:nvSpPr>
      <xdr:spPr>
        <a:xfrm>
          <a:off x="7515225" y="17654588"/>
          <a:ext cx="0"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RETURN to Top of Page</a:t>
          </a:r>
        </a:p>
      </xdr:txBody>
    </xdr:sp>
    <xdr:clientData/>
  </xdr:twoCellAnchor>
  <xdr:twoCellAnchor>
    <xdr:from>
      <xdr:col>4</xdr:col>
      <xdr:colOff>162378</xdr:colOff>
      <xdr:row>39</xdr:row>
      <xdr:rowOff>100239</xdr:rowOff>
    </xdr:from>
    <xdr:to>
      <xdr:col>6</xdr:col>
      <xdr:colOff>201385</xdr:colOff>
      <xdr:row>42</xdr:row>
      <xdr:rowOff>24039</xdr:rowOff>
    </xdr:to>
    <xdr:sp macro="" textlink="">
      <xdr:nvSpPr>
        <xdr:cNvPr id="16" name="Rectangle: Rounded Corners 15">
          <a:hlinkClick xmlns:r="http://schemas.openxmlformats.org/officeDocument/2006/relationships" r:id="rId3"/>
          <a:extLst>
            <a:ext uri="{FF2B5EF4-FFF2-40B4-BE49-F238E27FC236}">
              <a16:creationId xmlns:a16="http://schemas.microsoft.com/office/drawing/2014/main" id="{D369CE97-394B-40E7-AEDC-AE00F3B4821D}"/>
            </a:ext>
          </a:extLst>
        </xdr:cNvPr>
        <xdr:cNvSpPr/>
      </xdr:nvSpPr>
      <xdr:spPr>
        <a:xfrm>
          <a:off x="8623753" y="14451239"/>
          <a:ext cx="959757"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RETURN to Top of Page</a:t>
          </a:r>
        </a:p>
      </xdr:txBody>
    </xdr:sp>
    <xdr:clientData/>
  </xdr:twoCellAnchor>
  <xdr:twoCellAnchor>
    <xdr:from>
      <xdr:col>4</xdr:col>
      <xdr:colOff>355599</xdr:colOff>
      <xdr:row>96</xdr:row>
      <xdr:rowOff>113392</xdr:rowOff>
    </xdr:from>
    <xdr:to>
      <xdr:col>6</xdr:col>
      <xdr:colOff>571499</xdr:colOff>
      <xdr:row>98</xdr:row>
      <xdr:rowOff>127000</xdr:rowOff>
    </xdr:to>
    <xdr:sp macro="" textlink="">
      <xdr:nvSpPr>
        <xdr:cNvPr id="17" name="Rectangle: Rounded Corners 16">
          <a:hlinkClick xmlns:r="http://schemas.openxmlformats.org/officeDocument/2006/relationships" r:id="rId3"/>
          <a:extLst>
            <a:ext uri="{FF2B5EF4-FFF2-40B4-BE49-F238E27FC236}">
              <a16:creationId xmlns:a16="http://schemas.microsoft.com/office/drawing/2014/main" id="{B85915BF-E122-4AC8-8134-B14E35573322}"/>
            </a:ext>
          </a:extLst>
        </xdr:cNvPr>
        <xdr:cNvSpPr/>
      </xdr:nvSpPr>
      <xdr:spPr>
        <a:xfrm>
          <a:off x="8816974" y="26767517"/>
          <a:ext cx="1136650" cy="394608"/>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RETURN to Top of Page</a:t>
          </a:r>
        </a:p>
      </xdr:txBody>
    </xdr:sp>
    <xdr:clientData/>
  </xdr:twoCellAnchor>
  <xdr:twoCellAnchor>
    <xdr:from>
      <xdr:col>4</xdr:col>
      <xdr:colOff>108858</xdr:colOff>
      <xdr:row>13</xdr:row>
      <xdr:rowOff>0</xdr:rowOff>
    </xdr:from>
    <xdr:to>
      <xdr:col>8</xdr:col>
      <xdr:colOff>353786</xdr:colOff>
      <xdr:row>17</xdr:row>
      <xdr:rowOff>40821</xdr:rowOff>
    </xdr:to>
    <xdr:sp macro="" textlink="">
      <xdr:nvSpPr>
        <xdr:cNvPr id="18" name="Rectangle: Rounded Corners 17">
          <a:hlinkClick xmlns:r="http://schemas.openxmlformats.org/officeDocument/2006/relationships" r:id="rId4"/>
          <a:extLst>
            <a:ext uri="{FF2B5EF4-FFF2-40B4-BE49-F238E27FC236}">
              <a16:creationId xmlns:a16="http://schemas.microsoft.com/office/drawing/2014/main" id="{9BA4F21F-1C47-4B0D-B9B0-87F76E22AD6E}"/>
            </a:ext>
          </a:extLst>
        </xdr:cNvPr>
        <xdr:cNvSpPr/>
      </xdr:nvSpPr>
      <xdr:spPr>
        <a:xfrm>
          <a:off x="6708322" y="2979965"/>
          <a:ext cx="2000250" cy="884463"/>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MOVE t</a:t>
          </a:r>
          <a:r>
            <a:rPr lang="en-US" sz="1100" baseline="0"/>
            <a:t>o the BOTTOM of this page to answer total stats about 1st Party Commissions Collections Data</a:t>
          </a:r>
        </a:p>
      </xdr:txBody>
    </xdr:sp>
    <xdr:clientData/>
  </xdr:twoCellAnchor>
  <xdr:twoCellAnchor>
    <xdr:from>
      <xdr:col>4</xdr:col>
      <xdr:colOff>127000</xdr:colOff>
      <xdr:row>92</xdr:row>
      <xdr:rowOff>63501</xdr:rowOff>
    </xdr:from>
    <xdr:to>
      <xdr:col>7</xdr:col>
      <xdr:colOff>0</xdr:colOff>
      <xdr:row>96</xdr:row>
      <xdr:rowOff>9073</xdr:rowOff>
    </xdr:to>
    <xdr:sp macro="" textlink="">
      <xdr:nvSpPr>
        <xdr:cNvPr id="19" name="Rectangle: Rounded Corners 18">
          <a:hlinkClick xmlns:r="http://schemas.openxmlformats.org/officeDocument/2006/relationships" r:id="rId1"/>
          <a:extLst>
            <a:ext uri="{FF2B5EF4-FFF2-40B4-BE49-F238E27FC236}">
              <a16:creationId xmlns:a16="http://schemas.microsoft.com/office/drawing/2014/main" id="{37A64B71-54EE-4DE0-AFF5-B9DEF27EFC08}"/>
            </a:ext>
          </a:extLst>
        </xdr:cNvPr>
        <xdr:cNvSpPr/>
      </xdr:nvSpPr>
      <xdr:spPr>
        <a:xfrm>
          <a:off x="8588375" y="25955626"/>
          <a:ext cx="1635125" cy="707572"/>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MOVE to 1st Party Non-Commissions Collections Data</a:t>
          </a:r>
        </a:p>
      </xdr:txBody>
    </xdr:sp>
    <xdr:clientData/>
  </xdr:twoCellAnchor>
  <xdr:twoCellAnchor>
    <xdr:from>
      <xdr:col>0</xdr:col>
      <xdr:colOff>1325336</xdr:colOff>
      <xdr:row>1</xdr:row>
      <xdr:rowOff>63953</xdr:rowOff>
    </xdr:from>
    <xdr:to>
      <xdr:col>0</xdr:col>
      <xdr:colOff>2230211</xdr:colOff>
      <xdr:row>1</xdr:row>
      <xdr:rowOff>559253</xdr:rowOff>
    </xdr:to>
    <xdr:sp macro="" textlink="">
      <xdr:nvSpPr>
        <xdr:cNvPr id="20" name="Rectangle: Rounded Corners 19">
          <a:hlinkClick xmlns:r="http://schemas.openxmlformats.org/officeDocument/2006/relationships" r:id="rId5"/>
          <a:extLst>
            <a:ext uri="{FF2B5EF4-FFF2-40B4-BE49-F238E27FC236}">
              <a16:creationId xmlns:a16="http://schemas.microsoft.com/office/drawing/2014/main" id="{EC3CCF53-0EFE-4667-8624-F7E9E2F368CA}"/>
            </a:ext>
          </a:extLst>
        </xdr:cNvPr>
        <xdr:cNvSpPr/>
      </xdr:nvSpPr>
      <xdr:spPr>
        <a:xfrm>
          <a:off x="1325336" y="63953"/>
          <a:ext cx="904875"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SGA Labor</a:t>
          </a:r>
        </a:p>
      </xdr:txBody>
    </xdr:sp>
    <xdr:clientData/>
  </xdr:twoCellAnchor>
  <xdr:twoCellAnchor>
    <xdr:from>
      <xdr:col>0</xdr:col>
      <xdr:colOff>2315936</xdr:colOff>
      <xdr:row>1</xdr:row>
      <xdr:rowOff>54428</xdr:rowOff>
    </xdr:from>
    <xdr:to>
      <xdr:col>0</xdr:col>
      <xdr:colOff>3563711</xdr:colOff>
      <xdr:row>1</xdr:row>
      <xdr:rowOff>549728</xdr:rowOff>
    </xdr:to>
    <xdr:sp macro="" textlink="">
      <xdr:nvSpPr>
        <xdr:cNvPr id="21" name="Rectangle: Rounded Corners 20">
          <a:hlinkClick xmlns:r="http://schemas.openxmlformats.org/officeDocument/2006/relationships" r:id="rId6"/>
          <a:extLst>
            <a:ext uri="{FF2B5EF4-FFF2-40B4-BE49-F238E27FC236}">
              <a16:creationId xmlns:a16="http://schemas.microsoft.com/office/drawing/2014/main" id="{710B823F-A23D-440C-8A9A-0FDD685487C4}"/>
            </a:ext>
          </a:extLst>
        </xdr:cNvPr>
        <xdr:cNvSpPr/>
      </xdr:nvSpPr>
      <xdr:spPr>
        <a:xfrm>
          <a:off x="2315936" y="54428"/>
          <a:ext cx="1247775"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3rd Party Collections	</a:t>
          </a:r>
        </a:p>
      </xdr:txBody>
    </xdr:sp>
    <xdr:clientData/>
  </xdr:twoCellAnchor>
  <xdr:twoCellAnchor>
    <xdr:from>
      <xdr:col>0</xdr:col>
      <xdr:colOff>3658961</xdr:colOff>
      <xdr:row>1</xdr:row>
      <xdr:rowOff>63953</xdr:rowOff>
    </xdr:from>
    <xdr:to>
      <xdr:col>0</xdr:col>
      <xdr:colOff>5365750</xdr:colOff>
      <xdr:row>1</xdr:row>
      <xdr:rowOff>559253</xdr:rowOff>
    </xdr:to>
    <xdr:sp macro="" textlink="">
      <xdr:nvSpPr>
        <xdr:cNvPr id="22" name="Rectangle: Rounded Corners 21">
          <a:hlinkClick xmlns:r="http://schemas.openxmlformats.org/officeDocument/2006/relationships" r:id="rId7"/>
          <a:extLst>
            <a:ext uri="{FF2B5EF4-FFF2-40B4-BE49-F238E27FC236}">
              <a16:creationId xmlns:a16="http://schemas.microsoft.com/office/drawing/2014/main" id="{58910358-E984-4A1D-BE27-2375A22FBA28}"/>
            </a:ext>
          </a:extLst>
        </xdr:cNvPr>
        <xdr:cNvSpPr/>
      </xdr:nvSpPr>
      <xdr:spPr>
        <a:xfrm>
          <a:off x="3658961" y="63953"/>
          <a:ext cx="1706789"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1st Party Commissions Collections	</a:t>
          </a:r>
        </a:p>
      </xdr:txBody>
    </xdr:sp>
    <xdr:clientData/>
  </xdr:twoCellAnchor>
  <xdr:twoCellAnchor>
    <xdr:from>
      <xdr:col>0</xdr:col>
      <xdr:colOff>5406118</xdr:colOff>
      <xdr:row>1</xdr:row>
      <xdr:rowOff>79828</xdr:rowOff>
    </xdr:from>
    <xdr:to>
      <xdr:col>0</xdr:col>
      <xdr:colOff>7129236</xdr:colOff>
      <xdr:row>1</xdr:row>
      <xdr:rowOff>575128</xdr:rowOff>
    </xdr:to>
    <xdr:sp macro="" textlink="">
      <xdr:nvSpPr>
        <xdr:cNvPr id="23" name="Rectangle: Rounded Corners 22">
          <a:hlinkClick xmlns:r="http://schemas.openxmlformats.org/officeDocument/2006/relationships" r:id="rId8"/>
          <a:extLst>
            <a:ext uri="{FF2B5EF4-FFF2-40B4-BE49-F238E27FC236}">
              <a16:creationId xmlns:a16="http://schemas.microsoft.com/office/drawing/2014/main" id="{79F90542-6B3E-4B22-BDE2-81BB673A46D6}"/>
            </a:ext>
          </a:extLst>
        </xdr:cNvPr>
        <xdr:cNvSpPr/>
      </xdr:nvSpPr>
      <xdr:spPr>
        <a:xfrm>
          <a:off x="5406118" y="79828"/>
          <a:ext cx="1723118"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1st Party Non- Commissions Collections	</a:t>
          </a:r>
        </a:p>
      </xdr:txBody>
    </xdr:sp>
    <xdr:clientData/>
  </xdr:twoCellAnchor>
  <xdr:twoCellAnchor>
    <xdr:from>
      <xdr:col>0</xdr:col>
      <xdr:colOff>7214961</xdr:colOff>
      <xdr:row>1</xdr:row>
      <xdr:rowOff>79828</xdr:rowOff>
    </xdr:from>
    <xdr:to>
      <xdr:col>4</xdr:col>
      <xdr:colOff>120650</xdr:colOff>
      <xdr:row>1</xdr:row>
      <xdr:rowOff>575128</xdr:rowOff>
    </xdr:to>
    <xdr:sp macro="" textlink="">
      <xdr:nvSpPr>
        <xdr:cNvPr id="24" name="Rectangle: Rounded Corners 23">
          <a:hlinkClick xmlns:r="http://schemas.openxmlformats.org/officeDocument/2006/relationships" r:id="rId9"/>
          <a:extLst>
            <a:ext uri="{FF2B5EF4-FFF2-40B4-BE49-F238E27FC236}">
              <a16:creationId xmlns:a16="http://schemas.microsoft.com/office/drawing/2014/main" id="{226CCF10-0F2A-4447-8178-14B13F7C588C}"/>
            </a:ext>
          </a:extLst>
        </xdr:cNvPr>
        <xdr:cNvSpPr/>
      </xdr:nvSpPr>
      <xdr:spPr>
        <a:xfrm>
          <a:off x="7214961" y="79828"/>
          <a:ext cx="1367064"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Debt Buying Collections	</a:t>
          </a:r>
        </a:p>
      </xdr:txBody>
    </xdr:sp>
    <xdr:clientData/>
  </xdr:twoCellAnchor>
  <xdr:twoCellAnchor>
    <xdr:from>
      <xdr:col>0</xdr:col>
      <xdr:colOff>68036</xdr:colOff>
      <xdr:row>1</xdr:row>
      <xdr:rowOff>63953</xdr:rowOff>
    </xdr:from>
    <xdr:to>
      <xdr:col>0</xdr:col>
      <xdr:colOff>1239610</xdr:colOff>
      <xdr:row>1</xdr:row>
      <xdr:rowOff>559253</xdr:rowOff>
    </xdr:to>
    <xdr:sp macro="" textlink="">
      <xdr:nvSpPr>
        <xdr:cNvPr id="25" name="Rectangle: Rounded Corners 24">
          <a:hlinkClick xmlns:r="http://schemas.openxmlformats.org/officeDocument/2006/relationships" r:id="rId10"/>
          <a:extLst>
            <a:ext uri="{FF2B5EF4-FFF2-40B4-BE49-F238E27FC236}">
              <a16:creationId xmlns:a16="http://schemas.microsoft.com/office/drawing/2014/main" id="{B5A1C0B4-4834-433D-A979-23B6A1E1BA66}"/>
            </a:ext>
          </a:extLst>
        </xdr:cNvPr>
        <xdr:cNvSpPr/>
      </xdr:nvSpPr>
      <xdr:spPr>
        <a:xfrm>
          <a:off x="68036" y="63953"/>
          <a:ext cx="1171574"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a:t>
          </a:r>
          <a:r>
            <a:rPr lang="en-US" sz="1100" baseline="0"/>
            <a:t> to Member Inputs</a:t>
          </a:r>
          <a:endParaRPr lang="en-US" sz="1100"/>
        </a:p>
      </xdr:txBody>
    </xdr:sp>
    <xdr:clientData/>
  </xdr:twoCellAnchor>
  <xdr:twoCellAnchor>
    <xdr:from>
      <xdr:col>4</xdr:col>
      <xdr:colOff>187325</xdr:colOff>
      <xdr:row>1</xdr:row>
      <xdr:rowOff>89353</xdr:rowOff>
    </xdr:from>
    <xdr:to>
      <xdr:col>6</xdr:col>
      <xdr:colOff>73932</xdr:colOff>
      <xdr:row>1</xdr:row>
      <xdr:rowOff>584653</xdr:rowOff>
    </xdr:to>
    <xdr:sp macro="" textlink="">
      <xdr:nvSpPr>
        <xdr:cNvPr id="26" name="Rectangle: Rounded Corners 25">
          <a:hlinkClick xmlns:r="http://schemas.openxmlformats.org/officeDocument/2006/relationships" r:id="rId11"/>
          <a:extLst>
            <a:ext uri="{FF2B5EF4-FFF2-40B4-BE49-F238E27FC236}">
              <a16:creationId xmlns:a16="http://schemas.microsoft.com/office/drawing/2014/main" id="{F97A040A-A16B-4AA5-BCB5-012B46AFDE7D}"/>
            </a:ext>
          </a:extLst>
        </xdr:cNvPr>
        <xdr:cNvSpPr/>
      </xdr:nvSpPr>
      <xdr:spPr>
        <a:xfrm>
          <a:off x="8648700" y="89353"/>
          <a:ext cx="807357"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Feedback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95250</xdr:colOff>
      <xdr:row>12</xdr:row>
      <xdr:rowOff>136072</xdr:rowOff>
    </xdr:from>
    <xdr:to>
      <xdr:col>8</xdr:col>
      <xdr:colOff>748393</xdr:colOff>
      <xdr:row>14</xdr:row>
      <xdr:rowOff>40822</xdr:rowOff>
    </xdr:to>
    <xdr:sp macro="" textlink="">
      <xdr:nvSpPr>
        <xdr:cNvPr id="14" name="Rectangle: Rounded Corners 13">
          <a:hlinkClick xmlns:r="http://schemas.openxmlformats.org/officeDocument/2006/relationships" r:id="rId1"/>
          <a:extLst>
            <a:ext uri="{FF2B5EF4-FFF2-40B4-BE49-F238E27FC236}">
              <a16:creationId xmlns:a16="http://schemas.microsoft.com/office/drawing/2014/main" id="{1777221A-B4B6-48DE-880D-140D8171C055}"/>
            </a:ext>
          </a:extLst>
        </xdr:cNvPr>
        <xdr:cNvSpPr/>
      </xdr:nvSpPr>
      <xdr:spPr>
        <a:xfrm>
          <a:off x="5851071" y="3007179"/>
          <a:ext cx="2408465" cy="28575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MOVE to Debt Buying Collections Data</a:t>
          </a:r>
        </a:p>
      </xdr:txBody>
    </xdr:sp>
    <xdr:clientData/>
  </xdr:twoCellAnchor>
  <xdr:twoCellAnchor>
    <xdr:from>
      <xdr:col>5</xdr:col>
      <xdr:colOff>216693</xdr:colOff>
      <xdr:row>30</xdr:row>
      <xdr:rowOff>90488</xdr:rowOff>
    </xdr:from>
    <xdr:to>
      <xdr:col>5</xdr:col>
      <xdr:colOff>1331118</xdr:colOff>
      <xdr:row>33</xdr:row>
      <xdr:rowOff>0</xdr:rowOff>
    </xdr:to>
    <xdr:sp macro="" textlink="">
      <xdr:nvSpPr>
        <xdr:cNvPr id="15" name="Rectangle: Rounded Corners 14">
          <a:hlinkClick xmlns:r="http://schemas.openxmlformats.org/officeDocument/2006/relationships" r:id="rId2"/>
          <a:extLst>
            <a:ext uri="{FF2B5EF4-FFF2-40B4-BE49-F238E27FC236}">
              <a16:creationId xmlns:a16="http://schemas.microsoft.com/office/drawing/2014/main" id="{DF241AA6-A713-47CB-A52F-1AA0E04C55AF}"/>
            </a:ext>
          </a:extLst>
        </xdr:cNvPr>
        <xdr:cNvSpPr/>
      </xdr:nvSpPr>
      <xdr:spPr>
        <a:xfrm>
          <a:off x="7515225" y="16892588"/>
          <a:ext cx="0"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RETURN to Top of Page</a:t>
          </a:r>
        </a:p>
      </xdr:txBody>
    </xdr:sp>
    <xdr:clientData/>
  </xdr:twoCellAnchor>
  <xdr:twoCellAnchor>
    <xdr:from>
      <xdr:col>4</xdr:col>
      <xdr:colOff>289378</xdr:colOff>
      <xdr:row>30</xdr:row>
      <xdr:rowOff>116114</xdr:rowOff>
    </xdr:from>
    <xdr:to>
      <xdr:col>6</xdr:col>
      <xdr:colOff>328385</xdr:colOff>
      <xdr:row>33</xdr:row>
      <xdr:rowOff>31750</xdr:rowOff>
    </xdr:to>
    <xdr:sp macro="" textlink="">
      <xdr:nvSpPr>
        <xdr:cNvPr id="16" name="Rectangle: Rounded Corners 15">
          <a:hlinkClick xmlns:r="http://schemas.openxmlformats.org/officeDocument/2006/relationships" r:id="rId3"/>
          <a:extLst>
            <a:ext uri="{FF2B5EF4-FFF2-40B4-BE49-F238E27FC236}">
              <a16:creationId xmlns:a16="http://schemas.microsoft.com/office/drawing/2014/main" id="{12A521A9-0B97-49A9-B355-CB68FEA27C7C}"/>
            </a:ext>
          </a:extLst>
        </xdr:cNvPr>
        <xdr:cNvSpPr/>
      </xdr:nvSpPr>
      <xdr:spPr>
        <a:xfrm>
          <a:off x="8750753" y="12371614"/>
          <a:ext cx="959757" cy="487136"/>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RETURN to Top of Page</a:t>
          </a:r>
        </a:p>
      </xdr:txBody>
    </xdr:sp>
    <xdr:clientData/>
  </xdr:twoCellAnchor>
  <xdr:twoCellAnchor>
    <xdr:from>
      <xdr:col>4</xdr:col>
      <xdr:colOff>190500</xdr:colOff>
      <xdr:row>51</xdr:row>
      <xdr:rowOff>0</xdr:rowOff>
    </xdr:from>
    <xdr:to>
      <xdr:col>6</xdr:col>
      <xdr:colOff>190500</xdr:colOff>
      <xdr:row>53</xdr:row>
      <xdr:rowOff>108857</xdr:rowOff>
    </xdr:to>
    <xdr:sp macro="" textlink="">
      <xdr:nvSpPr>
        <xdr:cNvPr id="17" name="Rectangle: Rounded Corners 16">
          <a:hlinkClick xmlns:r="http://schemas.openxmlformats.org/officeDocument/2006/relationships" r:id="rId3"/>
          <a:extLst>
            <a:ext uri="{FF2B5EF4-FFF2-40B4-BE49-F238E27FC236}">
              <a16:creationId xmlns:a16="http://schemas.microsoft.com/office/drawing/2014/main" id="{6C32E074-3441-4114-88B8-155386D06F83}"/>
            </a:ext>
          </a:extLst>
        </xdr:cNvPr>
        <xdr:cNvSpPr/>
      </xdr:nvSpPr>
      <xdr:spPr>
        <a:xfrm>
          <a:off x="8651875" y="17764125"/>
          <a:ext cx="920750" cy="489857"/>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RETURN to Top of Page</a:t>
          </a:r>
        </a:p>
      </xdr:txBody>
    </xdr:sp>
    <xdr:clientData/>
  </xdr:twoCellAnchor>
  <xdr:twoCellAnchor>
    <xdr:from>
      <xdr:col>4</xdr:col>
      <xdr:colOff>40821</xdr:colOff>
      <xdr:row>9</xdr:row>
      <xdr:rowOff>108858</xdr:rowOff>
    </xdr:from>
    <xdr:to>
      <xdr:col>8</xdr:col>
      <xdr:colOff>312964</xdr:colOff>
      <xdr:row>12</xdr:row>
      <xdr:rowOff>27213</xdr:rowOff>
    </xdr:to>
    <xdr:sp macro="" textlink="">
      <xdr:nvSpPr>
        <xdr:cNvPr id="19" name="Rectangle: Rounded Corners 18">
          <a:hlinkClick xmlns:r="http://schemas.openxmlformats.org/officeDocument/2006/relationships" r:id="rId4"/>
          <a:extLst>
            <a:ext uri="{FF2B5EF4-FFF2-40B4-BE49-F238E27FC236}">
              <a16:creationId xmlns:a16="http://schemas.microsoft.com/office/drawing/2014/main" id="{EF6CB331-3A29-4C27-B100-69E25347CCBB}"/>
            </a:ext>
          </a:extLst>
        </xdr:cNvPr>
        <xdr:cNvSpPr/>
      </xdr:nvSpPr>
      <xdr:spPr>
        <a:xfrm>
          <a:off x="10232571" y="6055179"/>
          <a:ext cx="3578679" cy="489855"/>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MOVE t</a:t>
          </a:r>
          <a:r>
            <a:rPr lang="en-US" sz="1100" baseline="0"/>
            <a:t>o the BOTTOM of this page to answer total stats about 1st Party Non-Commissions Collections Data</a:t>
          </a:r>
        </a:p>
      </xdr:txBody>
    </xdr:sp>
    <xdr:clientData/>
  </xdr:twoCellAnchor>
  <xdr:twoCellAnchor>
    <xdr:from>
      <xdr:col>4</xdr:col>
      <xdr:colOff>111125</xdr:colOff>
      <xdr:row>47</xdr:row>
      <xdr:rowOff>138338</xdr:rowOff>
    </xdr:from>
    <xdr:to>
      <xdr:col>6</xdr:col>
      <xdr:colOff>603250</xdr:colOff>
      <xdr:row>50</xdr:row>
      <xdr:rowOff>95249</xdr:rowOff>
    </xdr:to>
    <xdr:sp macro="" textlink="">
      <xdr:nvSpPr>
        <xdr:cNvPr id="20" name="Rectangle: Rounded Corners 19">
          <a:hlinkClick xmlns:r="http://schemas.openxmlformats.org/officeDocument/2006/relationships" r:id="rId1"/>
          <a:extLst>
            <a:ext uri="{FF2B5EF4-FFF2-40B4-BE49-F238E27FC236}">
              <a16:creationId xmlns:a16="http://schemas.microsoft.com/office/drawing/2014/main" id="{AD3EC1DF-865C-4BC0-BE94-F8F3124E0C48}"/>
            </a:ext>
          </a:extLst>
        </xdr:cNvPr>
        <xdr:cNvSpPr/>
      </xdr:nvSpPr>
      <xdr:spPr>
        <a:xfrm>
          <a:off x="8572500" y="16949963"/>
          <a:ext cx="1412875" cy="718911"/>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MOVE to Debt Buying Collections Data</a:t>
          </a:r>
        </a:p>
      </xdr:txBody>
    </xdr:sp>
    <xdr:clientData/>
  </xdr:twoCellAnchor>
  <xdr:twoCellAnchor>
    <xdr:from>
      <xdr:col>0</xdr:col>
      <xdr:colOff>1338943</xdr:colOff>
      <xdr:row>1</xdr:row>
      <xdr:rowOff>91168</xdr:rowOff>
    </xdr:from>
    <xdr:to>
      <xdr:col>0</xdr:col>
      <xdr:colOff>2243818</xdr:colOff>
      <xdr:row>1</xdr:row>
      <xdr:rowOff>586468</xdr:rowOff>
    </xdr:to>
    <xdr:sp macro="" textlink="">
      <xdr:nvSpPr>
        <xdr:cNvPr id="21" name="Rectangle: Rounded Corners 20">
          <a:hlinkClick xmlns:r="http://schemas.openxmlformats.org/officeDocument/2006/relationships" r:id="rId5"/>
          <a:extLst>
            <a:ext uri="{FF2B5EF4-FFF2-40B4-BE49-F238E27FC236}">
              <a16:creationId xmlns:a16="http://schemas.microsoft.com/office/drawing/2014/main" id="{D3099B63-D4F2-4FAC-B6DB-C3AE2001CBD8}"/>
            </a:ext>
          </a:extLst>
        </xdr:cNvPr>
        <xdr:cNvSpPr/>
      </xdr:nvSpPr>
      <xdr:spPr>
        <a:xfrm>
          <a:off x="1338943" y="91168"/>
          <a:ext cx="904875"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SGA Labor</a:t>
          </a:r>
        </a:p>
      </xdr:txBody>
    </xdr:sp>
    <xdr:clientData/>
  </xdr:twoCellAnchor>
  <xdr:twoCellAnchor>
    <xdr:from>
      <xdr:col>0</xdr:col>
      <xdr:colOff>2329543</xdr:colOff>
      <xdr:row>1</xdr:row>
      <xdr:rowOff>81643</xdr:rowOff>
    </xdr:from>
    <xdr:to>
      <xdr:col>0</xdr:col>
      <xdr:colOff>3577318</xdr:colOff>
      <xdr:row>1</xdr:row>
      <xdr:rowOff>576943</xdr:rowOff>
    </xdr:to>
    <xdr:sp macro="" textlink="">
      <xdr:nvSpPr>
        <xdr:cNvPr id="22" name="Rectangle: Rounded Corners 21">
          <a:hlinkClick xmlns:r="http://schemas.openxmlformats.org/officeDocument/2006/relationships" r:id="rId6"/>
          <a:extLst>
            <a:ext uri="{FF2B5EF4-FFF2-40B4-BE49-F238E27FC236}">
              <a16:creationId xmlns:a16="http://schemas.microsoft.com/office/drawing/2014/main" id="{13591DA9-D08D-42C5-A55F-0BAA8BDBED86}"/>
            </a:ext>
          </a:extLst>
        </xdr:cNvPr>
        <xdr:cNvSpPr/>
      </xdr:nvSpPr>
      <xdr:spPr>
        <a:xfrm>
          <a:off x="2329543" y="81643"/>
          <a:ext cx="1247775"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3rd Party Collections	</a:t>
          </a:r>
        </a:p>
      </xdr:txBody>
    </xdr:sp>
    <xdr:clientData/>
  </xdr:twoCellAnchor>
  <xdr:twoCellAnchor>
    <xdr:from>
      <xdr:col>0</xdr:col>
      <xdr:colOff>3672569</xdr:colOff>
      <xdr:row>1</xdr:row>
      <xdr:rowOff>91168</xdr:rowOff>
    </xdr:from>
    <xdr:to>
      <xdr:col>0</xdr:col>
      <xdr:colOff>5334001</xdr:colOff>
      <xdr:row>1</xdr:row>
      <xdr:rowOff>586468</xdr:rowOff>
    </xdr:to>
    <xdr:sp macro="" textlink="">
      <xdr:nvSpPr>
        <xdr:cNvPr id="23" name="Rectangle: Rounded Corners 22">
          <a:hlinkClick xmlns:r="http://schemas.openxmlformats.org/officeDocument/2006/relationships" r:id="rId7"/>
          <a:extLst>
            <a:ext uri="{FF2B5EF4-FFF2-40B4-BE49-F238E27FC236}">
              <a16:creationId xmlns:a16="http://schemas.microsoft.com/office/drawing/2014/main" id="{6B0270C0-A780-45EE-BEF3-B885BA221AED}"/>
            </a:ext>
          </a:extLst>
        </xdr:cNvPr>
        <xdr:cNvSpPr/>
      </xdr:nvSpPr>
      <xdr:spPr>
        <a:xfrm>
          <a:off x="3672569" y="91168"/>
          <a:ext cx="1661432"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1st Party Commissions Collections	</a:t>
          </a:r>
        </a:p>
      </xdr:txBody>
    </xdr:sp>
    <xdr:clientData/>
  </xdr:twoCellAnchor>
  <xdr:twoCellAnchor>
    <xdr:from>
      <xdr:col>0</xdr:col>
      <xdr:colOff>5419725</xdr:colOff>
      <xdr:row>1</xdr:row>
      <xdr:rowOff>91168</xdr:rowOff>
    </xdr:from>
    <xdr:to>
      <xdr:col>0</xdr:col>
      <xdr:colOff>7142843</xdr:colOff>
      <xdr:row>1</xdr:row>
      <xdr:rowOff>586468</xdr:rowOff>
    </xdr:to>
    <xdr:sp macro="" textlink="">
      <xdr:nvSpPr>
        <xdr:cNvPr id="24" name="Rectangle: Rounded Corners 23">
          <a:hlinkClick xmlns:r="http://schemas.openxmlformats.org/officeDocument/2006/relationships" r:id="rId3"/>
          <a:extLst>
            <a:ext uri="{FF2B5EF4-FFF2-40B4-BE49-F238E27FC236}">
              <a16:creationId xmlns:a16="http://schemas.microsoft.com/office/drawing/2014/main" id="{DC25024B-1DC7-4854-9526-87422324CA03}"/>
            </a:ext>
          </a:extLst>
        </xdr:cNvPr>
        <xdr:cNvSpPr/>
      </xdr:nvSpPr>
      <xdr:spPr>
        <a:xfrm>
          <a:off x="5419725" y="91168"/>
          <a:ext cx="1723118"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1st Party Non- Commissions Collections	</a:t>
          </a:r>
        </a:p>
      </xdr:txBody>
    </xdr:sp>
    <xdr:clientData/>
  </xdr:twoCellAnchor>
  <xdr:twoCellAnchor>
    <xdr:from>
      <xdr:col>0</xdr:col>
      <xdr:colOff>7228568</xdr:colOff>
      <xdr:row>1</xdr:row>
      <xdr:rowOff>75293</xdr:rowOff>
    </xdr:from>
    <xdr:to>
      <xdr:col>4</xdr:col>
      <xdr:colOff>134257</xdr:colOff>
      <xdr:row>1</xdr:row>
      <xdr:rowOff>570593</xdr:rowOff>
    </xdr:to>
    <xdr:sp macro="" textlink="">
      <xdr:nvSpPr>
        <xdr:cNvPr id="25" name="Rectangle: Rounded Corners 24">
          <a:hlinkClick xmlns:r="http://schemas.openxmlformats.org/officeDocument/2006/relationships" r:id="rId8"/>
          <a:extLst>
            <a:ext uri="{FF2B5EF4-FFF2-40B4-BE49-F238E27FC236}">
              <a16:creationId xmlns:a16="http://schemas.microsoft.com/office/drawing/2014/main" id="{772C84BE-7B90-46B4-93F2-71AC6B0A2212}"/>
            </a:ext>
          </a:extLst>
        </xdr:cNvPr>
        <xdr:cNvSpPr/>
      </xdr:nvSpPr>
      <xdr:spPr>
        <a:xfrm>
          <a:off x="7228568" y="75293"/>
          <a:ext cx="1367064"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Debt Buying Collections	</a:t>
          </a:r>
        </a:p>
      </xdr:txBody>
    </xdr:sp>
    <xdr:clientData/>
  </xdr:twoCellAnchor>
  <xdr:twoCellAnchor>
    <xdr:from>
      <xdr:col>0</xdr:col>
      <xdr:colOff>81643</xdr:colOff>
      <xdr:row>1</xdr:row>
      <xdr:rowOff>91168</xdr:rowOff>
    </xdr:from>
    <xdr:to>
      <xdr:col>0</xdr:col>
      <xdr:colOff>1253217</xdr:colOff>
      <xdr:row>1</xdr:row>
      <xdr:rowOff>586468</xdr:rowOff>
    </xdr:to>
    <xdr:sp macro="" textlink="">
      <xdr:nvSpPr>
        <xdr:cNvPr id="26" name="Rectangle: Rounded Corners 25">
          <a:hlinkClick xmlns:r="http://schemas.openxmlformats.org/officeDocument/2006/relationships" r:id="rId9"/>
          <a:extLst>
            <a:ext uri="{FF2B5EF4-FFF2-40B4-BE49-F238E27FC236}">
              <a16:creationId xmlns:a16="http://schemas.microsoft.com/office/drawing/2014/main" id="{902FAF98-4D67-4DBA-AD10-F8B26538B981}"/>
            </a:ext>
          </a:extLst>
        </xdr:cNvPr>
        <xdr:cNvSpPr/>
      </xdr:nvSpPr>
      <xdr:spPr>
        <a:xfrm>
          <a:off x="81643" y="91168"/>
          <a:ext cx="1171574"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a:t>
          </a:r>
          <a:r>
            <a:rPr lang="en-US" sz="1100" baseline="0"/>
            <a:t> to Member Inputs</a:t>
          </a:r>
          <a:endParaRPr lang="en-US" sz="1100"/>
        </a:p>
      </xdr:txBody>
    </xdr:sp>
    <xdr:clientData/>
  </xdr:twoCellAnchor>
  <xdr:twoCellAnchor>
    <xdr:from>
      <xdr:col>4</xdr:col>
      <xdr:colOff>200932</xdr:colOff>
      <xdr:row>1</xdr:row>
      <xdr:rowOff>84818</xdr:rowOff>
    </xdr:from>
    <xdr:to>
      <xdr:col>6</xdr:col>
      <xdr:colOff>222250</xdr:colOff>
      <xdr:row>1</xdr:row>
      <xdr:rowOff>580118</xdr:rowOff>
    </xdr:to>
    <xdr:sp macro="" textlink="">
      <xdr:nvSpPr>
        <xdr:cNvPr id="27" name="Rectangle: Rounded Corners 26">
          <a:hlinkClick xmlns:r="http://schemas.openxmlformats.org/officeDocument/2006/relationships" r:id="rId10"/>
          <a:extLst>
            <a:ext uri="{FF2B5EF4-FFF2-40B4-BE49-F238E27FC236}">
              <a16:creationId xmlns:a16="http://schemas.microsoft.com/office/drawing/2014/main" id="{D13F2779-F3C1-4314-9B24-4896461D0CF9}"/>
            </a:ext>
          </a:extLst>
        </xdr:cNvPr>
        <xdr:cNvSpPr/>
      </xdr:nvSpPr>
      <xdr:spPr>
        <a:xfrm>
          <a:off x="8662307" y="84818"/>
          <a:ext cx="942068"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Feedback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88309</xdr:colOff>
      <xdr:row>15</xdr:row>
      <xdr:rowOff>39686</xdr:rowOff>
    </xdr:from>
    <xdr:to>
      <xdr:col>6</xdr:col>
      <xdr:colOff>542396</xdr:colOff>
      <xdr:row>17</xdr:row>
      <xdr:rowOff>134937</xdr:rowOff>
    </xdr:to>
    <xdr:sp macro="" textlink="">
      <xdr:nvSpPr>
        <xdr:cNvPr id="14" name="Rectangle: Rounded Corners 13">
          <a:hlinkClick xmlns:r="http://schemas.openxmlformats.org/officeDocument/2006/relationships" r:id="rId1"/>
          <a:extLst>
            <a:ext uri="{FF2B5EF4-FFF2-40B4-BE49-F238E27FC236}">
              <a16:creationId xmlns:a16="http://schemas.microsoft.com/office/drawing/2014/main" id="{562C1BE1-1DFB-4F6B-83AE-C258367AB48D}"/>
            </a:ext>
          </a:extLst>
        </xdr:cNvPr>
        <xdr:cNvSpPr/>
      </xdr:nvSpPr>
      <xdr:spPr>
        <a:xfrm>
          <a:off x="8533809" y="7342186"/>
          <a:ext cx="1364254" cy="476251"/>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MOVE to</a:t>
          </a:r>
          <a:r>
            <a:rPr lang="en-US" sz="1100" baseline="0"/>
            <a:t> Feedback</a:t>
          </a:r>
          <a:endParaRPr lang="en-US" sz="1100"/>
        </a:p>
      </xdr:txBody>
    </xdr:sp>
    <xdr:clientData/>
  </xdr:twoCellAnchor>
  <xdr:twoCellAnchor>
    <xdr:from>
      <xdr:col>5</xdr:col>
      <xdr:colOff>216693</xdr:colOff>
      <xdr:row>68</xdr:row>
      <xdr:rowOff>90488</xdr:rowOff>
    </xdr:from>
    <xdr:to>
      <xdr:col>5</xdr:col>
      <xdr:colOff>1331118</xdr:colOff>
      <xdr:row>71</xdr:row>
      <xdr:rowOff>0</xdr:rowOff>
    </xdr:to>
    <xdr:sp macro="" textlink="">
      <xdr:nvSpPr>
        <xdr:cNvPr id="15" name="Rectangle: Rounded Corners 14">
          <a:hlinkClick xmlns:r="http://schemas.openxmlformats.org/officeDocument/2006/relationships" r:id="rId2"/>
          <a:extLst>
            <a:ext uri="{FF2B5EF4-FFF2-40B4-BE49-F238E27FC236}">
              <a16:creationId xmlns:a16="http://schemas.microsoft.com/office/drawing/2014/main" id="{0982A93E-94EA-4EA3-A502-007C40E6FD27}"/>
            </a:ext>
          </a:extLst>
        </xdr:cNvPr>
        <xdr:cNvSpPr/>
      </xdr:nvSpPr>
      <xdr:spPr>
        <a:xfrm>
          <a:off x="7515225" y="16892588"/>
          <a:ext cx="0"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RETURN to Top of Page</a:t>
          </a:r>
        </a:p>
      </xdr:txBody>
    </xdr:sp>
    <xdr:clientData/>
  </xdr:twoCellAnchor>
  <xdr:twoCellAnchor>
    <xdr:from>
      <xdr:col>4</xdr:col>
      <xdr:colOff>116075</xdr:colOff>
      <xdr:row>65</xdr:row>
      <xdr:rowOff>59228</xdr:rowOff>
    </xdr:from>
    <xdr:to>
      <xdr:col>6</xdr:col>
      <xdr:colOff>285749</xdr:colOff>
      <xdr:row>68</xdr:row>
      <xdr:rowOff>52916</xdr:rowOff>
    </xdr:to>
    <xdr:sp macro="" textlink="">
      <xdr:nvSpPr>
        <xdr:cNvPr id="16" name="Rectangle: Rounded Corners 15">
          <a:hlinkClick xmlns:r="http://schemas.openxmlformats.org/officeDocument/2006/relationships" r:id="rId3"/>
          <a:extLst>
            <a:ext uri="{FF2B5EF4-FFF2-40B4-BE49-F238E27FC236}">
              <a16:creationId xmlns:a16="http://schemas.microsoft.com/office/drawing/2014/main" id="{E2CFD5B9-84B4-4F71-89E8-64AFF30B59CB}"/>
            </a:ext>
          </a:extLst>
        </xdr:cNvPr>
        <xdr:cNvSpPr/>
      </xdr:nvSpPr>
      <xdr:spPr>
        <a:xfrm>
          <a:off x="8561575" y="19013978"/>
          <a:ext cx="1079841" cy="565188"/>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RETURN to Top of Page</a:t>
          </a:r>
        </a:p>
      </xdr:txBody>
    </xdr:sp>
    <xdr:clientData/>
  </xdr:twoCellAnchor>
  <xdr:twoCellAnchor>
    <xdr:from>
      <xdr:col>0</xdr:col>
      <xdr:colOff>1304925</xdr:colOff>
      <xdr:row>1</xdr:row>
      <xdr:rowOff>92869</xdr:rowOff>
    </xdr:from>
    <xdr:to>
      <xdr:col>0</xdr:col>
      <xdr:colOff>2209800</xdr:colOff>
      <xdr:row>1</xdr:row>
      <xdr:rowOff>588169</xdr:rowOff>
    </xdr:to>
    <xdr:sp macro="" textlink="">
      <xdr:nvSpPr>
        <xdr:cNvPr id="20" name="Rectangle: Rounded Corners 19">
          <a:hlinkClick xmlns:r="http://schemas.openxmlformats.org/officeDocument/2006/relationships" r:id="rId4"/>
          <a:extLst>
            <a:ext uri="{FF2B5EF4-FFF2-40B4-BE49-F238E27FC236}">
              <a16:creationId xmlns:a16="http://schemas.microsoft.com/office/drawing/2014/main" id="{1A889388-A819-4B4E-8A0E-7D847D28E95D}"/>
            </a:ext>
          </a:extLst>
        </xdr:cNvPr>
        <xdr:cNvSpPr/>
      </xdr:nvSpPr>
      <xdr:spPr>
        <a:xfrm>
          <a:off x="1304925" y="92869"/>
          <a:ext cx="904875"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SGA Labor</a:t>
          </a:r>
        </a:p>
      </xdr:txBody>
    </xdr:sp>
    <xdr:clientData/>
  </xdr:twoCellAnchor>
  <xdr:twoCellAnchor>
    <xdr:from>
      <xdr:col>0</xdr:col>
      <xdr:colOff>2295525</xdr:colOff>
      <xdr:row>1</xdr:row>
      <xdr:rowOff>83344</xdr:rowOff>
    </xdr:from>
    <xdr:to>
      <xdr:col>0</xdr:col>
      <xdr:colOff>3543300</xdr:colOff>
      <xdr:row>1</xdr:row>
      <xdr:rowOff>578644</xdr:rowOff>
    </xdr:to>
    <xdr:sp macro="" textlink="">
      <xdr:nvSpPr>
        <xdr:cNvPr id="21" name="Rectangle: Rounded Corners 20">
          <a:hlinkClick xmlns:r="http://schemas.openxmlformats.org/officeDocument/2006/relationships" r:id="rId5"/>
          <a:extLst>
            <a:ext uri="{FF2B5EF4-FFF2-40B4-BE49-F238E27FC236}">
              <a16:creationId xmlns:a16="http://schemas.microsoft.com/office/drawing/2014/main" id="{036F723C-756F-4120-BB0E-A2106BB32C83}"/>
            </a:ext>
          </a:extLst>
        </xdr:cNvPr>
        <xdr:cNvSpPr/>
      </xdr:nvSpPr>
      <xdr:spPr>
        <a:xfrm>
          <a:off x="2295525" y="83344"/>
          <a:ext cx="1247775"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3rd Party Collections	</a:t>
          </a:r>
        </a:p>
      </xdr:txBody>
    </xdr:sp>
    <xdr:clientData/>
  </xdr:twoCellAnchor>
  <xdr:twoCellAnchor>
    <xdr:from>
      <xdr:col>0</xdr:col>
      <xdr:colOff>3638550</xdr:colOff>
      <xdr:row>1</xdr:row>
      <xdr:rowOff>92869</xdr:rowOff>
    </xdr:from>
    <xdr:to>
      <xdr:col>0</xdr:col>
      <xdr:colOff>5381625</xdr:colOff>
      <xdr:row>1</xdr:row>
      <xdr:rowOff>588169</xdr:rowOff>
    </xdr:to>
    <xdr:sp macro="" textlink="">
      <xdr:nvSpPr>
        <xdr:cNvPr id="22" name="Rectangle: Rounded Corners 21">
          <a:hlinkClick xmlns:r="http://schemas.openxmlformats.org/officeDocument/2006/relationships" r:id="rId6"/>
          <a:extLst>
            <a:ext uri="{FF2B5EF4-FFF2-40B4-BE49-F238E27FC236}">
              <a16:creationId xmlns:a16="http://schemas.microsoft.com/office/drawing/2014/main" id="{C08D3F9E-A747-43E8-A38E-39E33075E284}"/>
            </a:ext>
          </a:extLst>
        </xdr:cNvPr>
        <xdr:cNvSpPr/>
      </xdr:nvSpPr>
      <xdr:spPr>
        <a:xfrm>
          <a:off x="3638550" y="92869"/>
          <a:ext cx="1743075"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1st Party Commissions Collections	</a:t>
          </a:r>
        </a:p>
      </xdr:txBody>
    </xdr:sp>
    <xdr:clientData/>
  </xdr:twoCellAnchor>
  <xdr:twoCellAnchor>
    <xdr:from>
      <xdr:col>0</xdr:col>
      <xdr:colOff>5463381</xdr:colOff>
      <xdr:row>1</xdr:row>
      <xdr:rowOff>92869</xdr:rowOff>
    </xdr:from>
    <xdr:to>
      <xdr:col>0</xdr:col>
      <xdr:colOff>7176294</xdr:colOff>
      <xdr:row>1</xdr:row>
      <xdr:rowOff>588169</xdr:rowOff>
    </xdr:to>
    <xdr:sp macro="" textlink="">
      <xdr:nvSpPr>
        <xdr:cNvPr id="23" name="Rectangle: Rounded Corners 22">
          <a:hlinkClick xmlns:r="http://schemas.openxmlformats.org/officeDocument/2006/relationships" r:id="rId7"/>
          <a:extLst>
            <a:ext uri="{FF2B5EF4-FFF2-40B4-BE49-F238E27FC236}">
              <a16:creationId xmlns:a16="http://schemas.microsoft.com/office/drawing/2014/main" id="{EFC97CFB-86FF-42B2-B6AE-A1788A986A33}"/>
            </a:ext>
          </a:extLst>
        </xdr:cNvPr>
        <xdr:cNvSpPr/>
      </xdr:nvSpPr>
      <xdr:spPr>
        <a:xfrm>
          <a:off x="5463381" y="92869"/>
          <a:ext cx="1712913"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1st Party Non- Commissions Collections	</a:t>
          </a:r>
        </a:p>
      </xdr:txBody>
    </xdr:sp>
    <xdr:clientData/>
  </xdr:twoCellAnchor>
  <xdr:twoCellAnchor>
    <xdr:from>
      <xdr:col>0</xdr:col>
      <xdr:colOff>7262019</xdr:colOff>
      <xdr:row>1</xdr:row>
      <xdr:rowOff>92869</xdr:rowOff>
    </xdr:from>
    <xdr:to>
      <xdr:col>4</xdr:col>
      <xdr:colOff>188119</xdr:colOff>
      <xdr:row>1</xdr:row>
      <xdr:rowOff>588169</xdr:rowOff>
    </xdr:to>
    <xdr:sp macro="" textlink="">
      <xdr:nvSpPr>
        <xdr:cNvPr id="24" name="Rectangle: Rounded Corners 23">
          <a:hlinkClick xmlns:r="http://schemas.openxmlformats.org/officeDocument/2006/relationships" r:id="rId3"/>
          <a:extLst>
            <a:ext uri="{FF2B5EF4-FFF2-40B4-BE49-F238E27FC236}">
              <a16:creationId xmlns:a16="http://schemas.microsoft.com/office/drawing/2014/main" id="{56D414AC-7723-4E4A-8A7C-FA6886A62060}"/>
            </a:ext>
          </a:extLst>
        </xdr:cNvPr>
        <xdr:cNvSpPr/>
      </xdr:nvSpPr>
      <xdr:spPr>
        <a:xfrm>
          <a:off x="7262019" y="92869"/>
          <a:ext cx="1387475"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Debt Buying Collections	</a:t>
          </a:r>
        </a:p>
      </xdr:txBody>
    </xdr:sp>
    <xdr:clientData/>
  </xdr:twoCellAnchor>
  <xdr:twoCellAnchor>
    <xdr:from>
      <xdr:col>0</xdr:col>
      <xdr:colOff>47625</xdr:colOff>
      <xdr:row>1</xdr:row>
      <xdr:rowOff>92869</xdr:rowOff>
    </xdr:from>
    <xdr:to>
      <xdr:col>0</xdr:col>
      <xdr:colOff>1219199</xdr:colOff>
      <xdr:row>1</xdr:row>
      <xdr:rowOff>588169</xdr:rowOff>
    </xdr:to>
    <xdr:sp macro="" textlink="">
      <xdr:nvSpPr>
        <xdr:cNvPr id="25" name="Rectangle: Rounded Corners 24">
          <a:hlinkClick xmlns:r="http://schemas.openxmlformats.org/officeDocument/2006/relationships" r:id="rId8"/>
          <a:extLst>
            <a:ext uri="{FF2B5EF4-FFF2-40B4-BE49-F238E27FC236}">
              <a16:creationId xmlns:a16="http://schemas.microsoft.com/office/drawing/2014/main" id="{AC25C328-5956-419A-92FC-56E986365D4A}"/>
            </a:ext>
          </a:extLst>
        </xdr:cNvPr>
        <xdr:cNvSpPr/>
      </xdr:nvSpPr>
      <xdr:spPr>
        <a:xfrm>
          <a:off x="47625" y="92869"/>
          <a:ext cx="1171574"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a:t>
          </a:r>
          <a:r>
            <a:rPr lang="en-US" sz="1100" baseline="0"/>
            <a:t> to Member Inputs</a:t>
          </a:r>
          <a:endParaRPr lang="en-US" sz="1100"/>
        </a:p>
      </xdr:txBody>
    </xdr:sp>
    <xdr:clientData/>
  </xdr:twoCellAnchor>
  <xdr:twoCellAnchor>
    <xdr:from>
      <xdr:col>4</xdr:col>
      <xdr:colOff>254794</xdr:colOff>
      <xdr:row>1</xdr:row>
      <xdr:rowOff>102394</xdr:rowOff>
    </xdr:from>
    <xdr:to>
      <xdr:col>6</xdr:col>
      <xdr:colOff>151606</xdr:colOff>
      <xdr:row>1</xdr:row>
      <xdr:rowOff>597694</xdr:rowOff>
    </xdr:to>
    <xdr:sp macro="" textlink="">
      <xdr:nvSpPr>
        <xdr:cNvPr id="26" name="Rectangle: Rounded Corners 25">
          <a:hlinkClick xmlns:r="http://schemas.openxmlformats.org/officeDocument/2006/relationships" r:id="rId9"/>
          <a:extLst>
            <a:ext uri="{FF2B5EF4-FFF2-40B4-BE49-F238E27FC236}">
              <a16:creationId xmlns:a16="http://schemas.microsoft.com/office/drawing/2014/main" id="{3FF4C16E-F17D-44AA-9EC4-052A97F5856B}"/>
            </a:ext>
          </a:extLst>
        </xdr:cNvPr>
        <xdr:cNvSpPr/>
      </xdr:nvSpPr>
      <xdr:spPr>
        <a:xfrm>
          <a:off x="8716169" y="102394"/>
          <a:ext cx="817562"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Feedback	</a:t>
          </a:r>
        </a:p>
      </xdr:txBody>
    </xdr:sp>
    <xdr:clientData/>
  </xdr:twoCellAnchor>
  <xdr:twoCellAnchor>
    <xdr:from>
      <xdr:col>4</xdr:col>
      <xdr:colOff>83343</xdr:colOff>
      <xdr:row>86</xdr:row>
      <xdr:rowOff>148167</xdr:rowOff>
    </xdr:from>
    <xdr:to>
      <xdr:col>5</xdr:col>
      <xdr:colOff>0</xdr:colOff>
      <xdr:row>89</xdr:row>
      <xdr:rowOff>95251</xdr:rowOff>
    </xdr:to>
    <xdr:sp macro="" textlink="">
      <xdr:nvSpPr>
        <xdr:cNvPr id="27" name="Rectangle: Rounded Corners 26">
          <a:hlinkClick xmlns:r="http://schemas.openxmlformats.org/officeDocument/2006/relationships" r:id="rId1"/>
          <a:extLst>
            <a:ext uri="{FF2B5EF4-FFF2-40B4-BE49-F238E27FC236}">
              <a16:creationId xmlns:a16="http://schemas.microsoft.com/office/drawing/2014/main" id="{2775F5A9-BC61-46DD-B103-EDCA5FD2C29A}"/>
            </a:ext>
          </a:extLst>
        </xdr:cNvPr>
        <xdr:cNvSpPr/>
      </xdr:nvSpPr>
      <xdr:spPr>
        <a:xfrm>
          <a:off x="8528843" y="24193500"/>
          <a:ext cx="826824" cy="518584"/>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MOVE to</a:t>
          </a:r>
          <a:r>
            <a:rPr lang="en-US" sz="1100" baseline="0"/>
            <a:t> Feedback</a:t>
          </a: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1304925</xdr:colOff>
      <xdr:row>1</xdr:row>
      <xdr:rowOff>57150</xdr:rowOff>
    </xdr:from>
    <xdr:to>
      <xdr:col>0</xdr:col>
      <xdr:colOff>2209800</xdr:colOff>
      <xdr:row>1</xdr:row>
      <xdr:rowOff>552450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A3180244-10E4-42FE-A403-9C01C210949C}"/>
            </a:ext>
          </a:extLst>
        </xdr:cNvPr>
        <xdr:cNvSpPr/>
      </xdr:nvSpPr>
      <xdr:spPr>
        <a:xfrm>
          <a:off x="1304925" y="57150"/>
          <a:ext cx="904875"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SGA Labor</a:t>
          </a:r>
        </a:p>
      </xdr:txBody>
    </xdr:sp>
    <xdr:clientData/>
  </xdr:twoCellAnchor>
  <xdr:twoCellAnchor>
    <xdr:from>
      <xdr:col>0</xdr:col>
      <xdr:colOff>2295525</xdr:colOff>
      <xdr:row>1</xdr:row>
      <xdr:rowOff>47625</xdr:rowOff>
    </xdr:from>
    <xdr:to>
      <xdr:col>0</xdr:col>
      <xdr:colOff>3543300</xdr:colOff>
      <xdr:row>1</xdr:row>
      <xdr:rowOff>542925</xdr:rowOff>
    </xdr:to>
    <xdr:sp macro="" textlink="">
      <xdr:nvSpPr>
        <xdr:cNvPr id="3" name="Rectangle: Rounded Corners 2">
          <a:hlinkClick xmlns:r="http://schemas.openxmlformats.org/officeDocument/2006/relationships" r:id="rId2"/>
          <a:extLst>
            <a:ext uri="{FF2B5EF4-FFF2-40B4-BE49-F238E27FC236}">
              <a16:creationId xmlns:a16="http://schemas.microsoft.com/office/drawing/2014/main" id="{4972E02F-AFB4-42BF-8831-8225A3071914}"/>
            </a:ext>
          </a:extLst>
        </xdr:cNvPr>
        <xdr:cNvSpPr/>
      </xdr:nvSpPr>
      <xdr:spPr>
        <a:xfrm>
          <a:off x="2295525" y="47625"/>
          <a:ext cx="1247775"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3rd Party Collections	</a:t>
          </a:r>
        </a:p>
      </xdr:txBody>
    </xdr:sp>
    <xdr:clientData/>
  </xdr:twoCellAnchor>
  <xdr:twoCellAnchor>
    <xdr:from>
      <xdr:col>0</xdr:col>
      <xdr:colOff>3638550</xdr:colOff>
      <xdr:row>1</xdr:row>
      <xdr:rowOff>57150</xdr:rowOff>
    </xdr:from>
    <xdr:to>
      <xdr:col>2</xdr:col>
      <xdr:colOff>846667</xdr:colOff>
      <xdr:row>1</xdr:row>
      <xdr:rowOff>552450</xdr:rowOff>
    </xdr:to>
    <xdr:sp macro="" textlink="">
      <xdr:nvSpPr>
        <xdr:cNvPr id="4" name="Rectangle: Rounded Corners 3">
          <a:hlinkClick xmlns:r="http://schemas.openxmlformats.org/officeDocument/2006/relationships" r:id="rId3"/>
          <a:extLst>
            <a:ext uri="{FF2B5EF4-FFF2-40B4-BE49-F238E27FC236}">
              <a16:creationId xmlns:a16="http://schemas.microsoft.com/office/drawing/2014/main" id="{28546B53-CF8C-4985-832E-34D886A23D5F}"/>
            </a:ext>
          </a:extLst>
        </xdr:cNvPr>
        <xdr:cNvSpPr/>
      </xdr:nvSpPr>
      <xdr:spPr>
        <a:xfrm>
          <a:off x="3638550" y="57150"/>
          <a:ext cx="1663700"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1st Party Commissions Collections	</a:t>
          </a:r>
        </a:p>
      </xdr:txBody>
    </xdr:sp>
    <xdr:clientData/>
  </xdr:twoCellAnchor>
  <xdr:twoCellAnchor>
    <xdr:from>
      <xdr:col>2</xdr:col>
      <xdr:colOff>905177</xdr:colOff>
      <xdr:row>1</xdr:row>
      <xdr:rowOff>57150</xdr:rowOff>
    </xdr:from>
    <xdr:to>
      <xdr:col>2</xdr:col>
      <xdr:colOff>2582332</xdr:colOff>
      <xdr:row>1</xdr:row>
      <xdr:rowOff>552450</xdr:rowOff>
    </xdr:to>
    <xdr:sp macro="" textlink="">
      <xdr:nvSpPr>
        <xdr:cNvPr id="5" name="Rectangle: Rounded Corners 4">
          <a:hlinkClick xmlns:r="http://schemas.openxmlformats.org/officeDocument/2006/relationships" r:id="rId4"/>
          <a:extLst>
            <a:ext uri="{FF2B5EF4-FFF2-40B4-BE49-F238E27FC236}">
              <a16:creationId xmlns:a16="http://schemas.microsoft.com/office/drawing/2014/main" id="{B7B9DBFF-00EF-4C0E-9D65-1DBF3513DE47}"/>
            </a:ext>
          </a:extLst>
        </xdr:cNvPr>
        <xdr:cNvSpPr/>
      </xdr:nvSpPr>
      <xdr:spPr>
        <a:xfrm>
          <a:off x="5360760" y="57150"/>
          <a:ext cx="1677155"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1st Party Non- Commissions Collections	</a:t>
          </a:r>
        </a:p>
      </xdr:txBody>
    </xdr:sp>
    <xdr:clientData/>
  </xdr:twoCellAnchor>
  <xdr:twoCellAnchor>
    <xdr:from>
      <xdr:col>2</xdr:col>
      <xdr:colOff>2641448</xdr:colOff>
      <xdr:row>1</xdr:row>
      <xdr:rowOff>57150</xdr:rowOff>
    </xdr:from>
    <xdr:to>
      <xdr:col>3</xdr:col>
      <xdr:colOff>10582</xdr:colOff>
      <xdr:row>1</xdr:row>
      <xdr:rowOff>552450</xdr:rowOff>
    </xdr:to>
    <xdr:sp macro="" textlink="">
      <xdr:nvSpPr>
        <xdr:cNvPr id="6" name="Rectangle: Rounded Corners 5">
          <a:hlinkClick xmlns:r="http://schemas.openxmlformats.org/officeDocument/2006/relationships" r:id="rId5"/>
          <a:extLst>
            <a:ext uri="{FF2B5EF4-FFF2-40B4-BE49-F238E27FC236}">
              <a16:creationId xmlns:a16="http://schemas.microsoft.com/office/drawing/2014/main" id="{E3F45396-BB84-47B0-AE77-5D45CB82E7EA}"/>
            </a:ext>
          </a:extLst>
        </xdr:cNvPr>
        <xdr:cNvSpPr/>
      </xdr:nvSpPr>
      <xdr:spPr>
        <a:xfrm>
          <a:off x="7097031" y="57150"/>
          <a:ext cx="1316718"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 to Debt Buying Collections	</a:t>
          </a:r>
        </a:p>
      </xdr:txBody>
    </xdr:sp>
    <xdr:clientData/>
  </xdr:twoCellAnchor>
  <xdr:twoCellAnchor>
    <xdr:from>
      <xdr:col>0</xdr:col>
      <xdr:colOff>47625</xdr:colOff>
      <xdr:row>1</xdr:row>
      <xdr:rowOff>57150</xdr:rowOff>
    </xdr:from>
    <xdr:to>
      <xdr:col>0</xdr:col>
      <xdr:colOff>1219199</xdr:colOff>
      <xdr:row>1</xdr:row>
      <xdr:rowOff>552450</xdr:rowOff>
    </xdr:to>
    <xdr:sp macro="" textlink="">
      <xdr:nvSpPr>
        <xdr:cNvPr id="7" name="Rectangle: Rounded Corners 6">
          <a:hlinkClick xmlns:r="http://schemas.openxmlformats.org/officeDocument/2006/relationships" r:id="rId6"/>
          <a:extLst>
            <a:ext uri="{FF2B5EF4-FFF2-40B4-BE49-F238E27FC236}">
              <a16:creationId xmlns:a16="http://schemas.microsoft.com/office/drawing/2014/main" id="{9E7CCCFC-90E7-4D44-9E7A-FCD57352DE80}"/>
            </a:ext>
          </a:extLst>
        </xdr:cNvPr>
        <xdr:cNvSpPr/>
      </xdr:nvSpPr>
      <xdr:spPr>
        <a:xfrm>
          <a:off x="47625" y="57150"/>
          <a:ext cx="1171574" cy="495300"/>
        </a:xfrm>
        <a:prstGeom prst="roundRect">
          <a:avLst/>
        </a:prstGeom>
        <a:solidFill>
          <a:srgbClr val="1C3444"/>
        </a:solidFill>
        <a:ln>
          <a:solidFill>
            <a:srgbClr val="E3444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MOVE</a:t>
          </a:r>
          <a:r>
            <a:rPr lang="en-US" sz="1100" baseline="0"/>
            <a:t> to Member Inputs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me.acainternational.org/Contact" TargetMode="External"/><Relationship Id="rId1" Type="http://schemas.openxmlformats.org/officeDocument/2006/relationships/hyperlink" Target="https://www.portal.dynamicbenchmarking.com/aca-benchmarking-workshee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hyperlink" Target="https://me.acainternational.org/Contact" TargetMode="External"/><Relationship Id="rId2" Type="http://schemas.openxmlformats.org/officeDocument/2006/relationships/hyperlink" Target="mailto:nsuccop@dynamicbenchmarking.com?subject=ACA%20Benchmarking%20Intelligence%20Feedback" TargetMode="External"/><Relationship Id="rId1" Type="http://schemas.openxmlformats.org/officeDocument/2006/relationships/hyperlink" Target="https://me.acainternational.org/Contact." TargetMode="External"/><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A86DC-6AD2-46FD-9B57-3FE6B1300F27}">
  <dimension ref="A4:C33"/>
  <sheetViews>
    <sheetView tabSelected="1" zoomScale="80" zoomScaleNormal="80" workbookViewId="0">
      <selection activeCell="B6" sqref="B6"/>
    </sheetView>
  </sheetViews>
  <sheetFormatPr defaultRowHeight="14.4" x14ac:dyDescent="0.3"/>
  <cols>
    <col min="1" max="1" width="26.5546875" customWidth="1"/>
    <col min="2" max="2" width="101" customWidth="1"/>
  </cols>
  <sheetData>
    <row r="4" spans="1:3" ht="130.5" customHeight="1" x14ac:dyDescent="0.3">
      <c r="A4" s="176"/>
      <c r="B4" s="176"/>
    </row>
    <row r="5" spans="1:3" ht="18.600000000000001" thickBot="1" x14ac:dyDescent="0.4">
      <c r="A5" s="177" t="s">
        <v>577</v>
      </c>
      <c r="B5" s="177"/>
    </row>
    <row r="6" spans="1:3" s="171" customFormat="1" ht="18.600000000000001" thickBot="1" x14ac:dyDescent="0.4">
      <c r="A6" s="169" t="s">
        <v>585</v>
      </c>
      <c r="B6" s="170" t="s">
        <v>586</v>
      </c>
    </row>
    <row r="7" spans="1:3" s="171" customFormat="1" ht="18.600000000000001" thickBot="1" x14ac:dyDescent="0.4">
      <c r="A7" s="169" t="s">
        <v>598</v>
      </c>
      <c r="B7" s="170" t="s">
        <v>599</v>
      </c>
    </row>
    <row r="8" spans="1:3" ht="15.6" x14ac:dyDescent="0.3">
      <c r="A8" s="178" t="s">
        <v>573</v>
      </c>
      <c r="B8" s="178"/>
      <c r="C8" s="157"/>
    </row>
    <row r="9" spans="1:3" ht="16.2" thickBot="1" x14ac:dyDescent="0.35">
      <c r="A9" s="167" t="s">
        <v>574</v>
      </c>
      <c r="B9" s="158" t="s">
        <v>595</v>
      </c>
      <c r="C9" s="157"/>
    </row>
    <row r="10" spans="1:3" ht="31.8" thickBot="1" x14ac:dyDescent="0.35">
      <c r="A10" s="167" t="s">
        <v>574</v>
      </c>
      <c r="B10" s="164" t="s">
        <v>592</v>
      </c>
      <c r="C10" s="157"/>
    </row>
    <row r="11" spans="1:3" ht="31.8" thickBot="1" x14ac:dyDescent="0.35">
      <c r="A11" s="167" t="s">
        <v>574</v>
      </c>
      <c r="B11" s="164" t="s">
        <v>596</v>
      </c>
      <c r="C11" s="157"/>
    </row>
    <row r="12" spans="1:3" ht="31.2" x14ac:dyDescent="0.3">
      <c r="A12" s="167" t="s">
        <v>574</v>
      </c>
      <c r="B12" s="166" t="s">
        <v>597</v>
      </c>
      <c r="C12" s="157"/>
    </row>
    <row r="13" spans="1:3" ht="15.6" x14ac:dyDescent="0.3">
      <c r="A13" s="167" t="s">
        <v>574</v>
      </c>
      <c r="B13" s="159" t="s">
        <v>578</v>
      </c>
      <c r="C13" s="157"/>
    </row>
    <row r="14" spans="1:3" ht="46.8" x14ac:dyDescent="0.3">
      <c r="A14" s="167" t="s">
        <v>574</v>
      </c>
      <c r="B14" s="159" t="s">
        <v>579</v>
      </c>
      <c r="C14" s="157"/>
    </row>
    <row r="15" spans="1:3" ht="31.2" x14ac:dyDescent="0.3">
      <c r="A15" s="167" t="s">
        <v>574</v>
      </c>
      <c r="B15" s="159" t="s">
        <v>582</v>
      </c>
      <c r="C15" s="157"/>
    </row>
    <row r="16" spans="1:3" ht="31.2" x14ac:dyDescent="0.3">
      <c r="A16" s="167" t="s">
        <v>574</v>
      </c>
      <c r="B16" s="159" t="s">
        <v>581</v>
      </c>
      <c r="C16" s="157"/>
    </row>
    <row r="17" spans="1:3" ht="62.4" x14ac:dyDescent="0.3">
      <c r="A17" s="167" t="s">
        <v>574</v>
      </c>
      <c r="B17" s="159" t="s">
        <v>580</v>
      </c>
      <c r="C17" s="157"/>
    </row>
    <row r="18" spans="1:3" ht="46.8" x14ac:dyDescent="0.3">
      <c r="A18" s="167" t="s">
        <v>574</v>
      </c>
      <c r="B18" s="159" t="s">
        <v>584</v>
      </c>
      <c r="C18" s="157"/>
    </row>
    <row r="19" spans="1:3" ht="47.4" thickBot="1" x14ac:dyDescent="0.35">
      <c r="A19" s="167" t="s">
        <v>574</v>
      </c>
      <c r="B19" s="159" t="s">
        <v>591</v>
      </c>
      <c r="C19" s="157"/>
    </row>
    <row r="20" spans="1:3" ht="16.2" thickBot="1" x14ac:dyDescent="0.35">
      <c r="A20" s="167" t="s">
        <v>574</v>
      </c>
      <c r="B20" s="165" t="s">
        <v>594</v>
      </c>
      <c r="C20" s="157"/>
    </row>
    <row r="21" spans="1:3" ht="15.6" x14ac:dyDescent="0.3">
      <c r="A21" s="175"/>
      <c r="B21" s="175"/>
      <c r="C21" s="157"/>
    </row>
    <row r="22" spans="1:3" ht="15.6" x14ac:dyDescent="0.3">
      <c r="A22" s="174" t="s">
        <v>575</v>
      </c>
      <c r="B22" s="174"/>
      <c r="C22" s="157"/>
    </row>
    <row r="23" spans="1:3" ht="35.4" x14ac:dyDescent="0.3">
      <c r="A23" s="168" t="s">
        <v>574</v>
      </c>
      <c r="B23" s="161" t="s">
        <v>590</v>
      </c>
      <c r="C23" s="157"/>
    </row>
    <row r="24" spans="1:3" ht="15.6" x14ac:dyDescent="0.3">
      <c r="A24" s="168" t="s">
        <v>574</v>
      </c>
      <c r="B24" s="160" t="s">
        <v>589</v>
      </c>
      <c r="C24" s="157"/>
    </row>
    <row r="25" spans="1:3" ht="15.6" x14ac:dyDescent="0.3">
      <c r="A25" s="168" t="s">
        <v>574</v>
      </c>
      <c r="B25" s="160" t="s">
        <v>583</v>
      </c>
      <c r="C25" s="157"/>
    </row>
    <row r="26" spans="1:3" ht="31.2" x14ac:dyDescent="0.3">
      <c r="A26" s="168" t="s">
        <v>574</v>
      </c>
      <c r="B26" s="160" t="s">
        <v>588</v>
      </c>
      <c r="C26" s="157"/>
    </row>
    <row r="27" spans="1:3" ht="31.2" x14ac:dyDescent="0.3">
      <c r="A27" s="168" t="s">
        <v>574</v>
      </c>
      <c r="B27" s="160" t="s">
        <v>593</v>
      </c>
      <c r="C27" s="157"/>
    </row>
    <row r="28" spans="1:3" ht="15.6" x14ac:dyDescent="0.3">
      <c r="A28" s="173"/>
      <c r="B28" s="173"/>
      <c r="C28" s="157"/>
    </row>
    <row r="29" spans="1:3" ht="15.6" x14ac:dyDescent="0.3">
      <c r="A29" s="174" t="s">
        <v>576</v>
      </c>
      <c r="B29" s="174"/>
      <c r="C29" s="157"/>
    </row>
    <row r="30" spans="1:3" ht="15.6" x14ac:dyDescent="0.3">
      <c r="A30" s="168" t="s">
        <v>574</v>
      </c>
      <c r="B30" s="162" t="s">
        <v>587</v>
      </c>
    </row>
    <row r="31" spans="1:3" x14ac:dyDescent="0.3">
      <c r="B31" s="163" t="s">
        <v>572</v>
      </c>
    </row>
    <row r="32" spans="1:3" ht="15.6" x14ac:dyDescent="0.3">
      <c r="A32" s="175"/>
      <c r="B32" s="175"/>
      <c r="C32" s="157"/>
    </row>
    <row r="33" spans="1:2" x14ac:dyDescent="0.3">
      <c r="A33" s="176"/>
      <c r="B33" s="176"/>
    </row>
  </sheetData>
  <sheetProtection algorithmName="SHA-512" hashValue="O7ZXOC4gCfBc8YjI9VY4fXauLwPKFnvZngb5L7JBMDEO3coux8UNk4YmAvxvexNGLzCAU2MeM+yeCBKmpdChUg==" saltValue="hJKRZ3AJxAW9lGsM2Jyfqg==" spinCount="100000" sheet="1" objects="1" scenarios="1"/>
  <protectedRanges>
    <protectedRange sqref="B6:B7" name="Instructions Page"/>
  </protectedRanges>
  <mergeCells count="9">
    <mergeCell ref="A28:B28"/>
    <mergeCell ref="A29:B29"/>
    <mergeCell ref="A32:B32"/>
    <mergeCell ref="A33:B33"/>
    <mergeCell ref="A4:B4"/>
    <mergeCell ref="A5:B5"/>
    <mergeCell ref="A8:B8"/>
    <mergeCell ref="A21:B21"/>
    <mergeCell ref="A22:B22"/>
  </mergeCells>
  <hyperlinks>
    <hyperlink ref="B20" r:id="rId1" xr:uid="{68D74502-FB55-4ED0-A9E1-8B5BE52854B2}"/>
    <hyperlink ref="B31" r:id="rId2" xr:uid="{A804418F-789F-4FA7-B189-C86AA4779D8D}"/>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82198-C0E8-4679-870D-F45C87D9495E}">
  <dimension ref="A1:C41"/>
  <sheetViews>
    <sheetView topLeftCell="A3" workbookViewId="0">
      <selection activeCell="A2" sqref="A2"/>
    </sheetView>
  </sheetViews>
  <sheetFormatPr defaultRowHeight="14.4" x14ac:dyDescent="0.3"/>
  <cols>
    <col min="1" max="1" width="24.44140625" customWidth="1"/>
    <col min="2" max="2" width="58.6640625" customWidth="1"/>
    <col min="3" max="3" width="20.109375" customWidth="1"/>
  </cols>
  <sheetData>
    <row r="1" spans="1:3" x14ac:dyDescent="0.3">
      <c r="A1" t="s">
        <v>415</v>
      </c>
      <c r="B1" s="155"/>
    </row>
    <row r="2" spans="1:3" x14ac:dyDescent="0.3">
      <c r="A2" t="s">
        <v>416</v>
      </c>
      <c r="B2" s="155"/>
    </row>
    <row r="3" spans="1:3" x14ac:dyDescent="0.3">
      <c r="A3" t="s">
        <v>417</v>
      </c>
      <c r="B3" s="155"/>
    </row>
    <row r="4" spans="1:3" x14ac:dyDescent="0.3">
      <c r="A4" t="s">
        <v>418</v>
      </c>
      <c r="B4" s="155"/>
    </row>
    <row r="5" spans="1:3" x14ac:dyDescent="0.3">
      <c r="A5" t="s">
        <v>419</v>
      </c>
      <c r="B5" s="155" t="s">
        <v>570</v>
      </c>
    </row>
    <row r="6" spans="1:3" x14ac:dyDescent="0.3">
      <c r="A6" t="s">
        <v>420</v>
      </c>
      <c r="B6" s="155" t="s">
        <v>571</v>
      </c>
    </row>
    <row r="7" spans="1:3" x14ac:dyDescent="0.3">
      <c r="A7" t="s">
        <v>421</v>
      </c>
      <c r="B7" s="155"/>
    </row>
    <row r="8" spans="1:3" x14ac:dyDescent="0.3">
      <c r="A8" t="s">
        <v>422</v>
      </c>
      <c r="B8" s="155"/>
    </row>
    <row r="9" spans="1:3" x14ac:dyDescent="0.3">
      <c r="A9" t="s">
        <v>423</v>
      </c>
      <c r="B9" s="155"/>
    </row>
    <row r="10" spans="1:3" x14ac:dyDescent="0.3">
      <c r="A10" t="s">
        <v>424</v>
      </c>
      <c r="B10" s="155"/>
    </row>
    <row r="11" spans="1:3" x14ac:dyDescent="0.3">
      <c r="A11" t="s">
        <v>425</v>
      </c>
      <c r="B11" s="155"/>
    </row>
    <row r="13" spans="1:3" x14ac:dyDescent="0.3">
      <c r="A13" t="s">
        <v>1</v>
      </c>
      <c r="B13" t="s">
        <v>1</v>
      </c>
    </row>
    <row r="14" spans="1:3" x14ac:dyDescent="0.3">
      <c r="A14">
        <v>24</v>
      </c>
      <c r="B14" t="s">
        <v>2</v>
      </c>
      <c r="C14">
        <f>'Member Inputs'!B7</f>
        <v>0</v>
      </c>
    </row>
    <row r="15" spans="1:3" x14ac:dyDescent="0.3">
      <c r="A15">
        <v>25</v>
      </c>
      <c r="B15" t="s">
        <v>270</v>
      </c>
      <c r="C15" t="str">
        <f>'Member Inputs'!N6</f>
        <v xml:space="preserve"> ;  ;  ;  ;  ;  ;  ;  ;  ;  </v>
      </c>
    </row>
    <row r="16" spans="1:3" x14ac:dyDescent="0.3">
      <c r="A16">
        <v>26</v>
      </c>
      <c r="B16" t="s">
        <v>271</v>
      </c>
      <c r="C16" t="str">
        <f>'Member Inputs'!N7</f>
        <v xml:space="preserve"> ;  ;  ;  ;  ;  </v>
      </c>
    </row>
    <row r="17" spans="1:3" x14ac:dyDescent="0.3">
      <c r="A17">
        <v>27</v>
      </c>
      <c r="B17" t="s">
        <v>3</v>
      </c>
      <c r="C17" s="138" t="str">
        <f>'Member Inputs'!B27</f>
        <v>%</v>
      </c>
    </row>
    <row r="18" spans="1:3" x14ac:dyDescent="0.3">
      <c r="A18">
        <v>28</v>
      </c>
      <c r="B18" t="s">
        <v>4</v>
      </c>
      <c r="C18" s="138" t="str">
        <f>'Member Inputs'!B28</f>
        <v>%</v>
      </c>
    </row>
    <row r="19" spans="1:3" x14ac:dyDescent="0.3">
      <c r="A19">
        <v>29</v>
      </c>
      <c r="B19" t="s">
        <v>5</v>
      </c>
      <c r="C19" s="138" t="str">
        <f>'Member Inputs'!B29</f>
        <v>%</v>
      </c>
    </row>
    <row r="20" spans="1:3" x14ac:dyDescent="0.3">
      <c r="A20">
        <v>30</v>
      </c>
      <c r="B20" t="s">
        <v>6</v>
      </c>
      <c r="C20" s="138" t="str">
        <f>'Member Inputs'!B30</f>
        <v>%</v>
      </c>
    </row>
    <row r="21" spans="1:3" x14ac:dyDescent="0.3">
      <c r="A21">
        <v>31</v>
      </c>
      <c r="B21" t="s">
        <v>7</v>
      </c>
      <c r="C21">
        <f>'Member Inputs'!B32</f>
        <v>0</v>
      </c>
    </row>
    <row r="22" spans="1:3" x14ac:dyDescent="0.3">
      <c r="A22">
        <v>32</v>
      </c>
      <c r="B22" t="s">
        <v>8</v>
      </c>
      <c r="C22">
        <f>'Member Inputs'!B33</f>
        <v>0</v>
      </c>
    </row>
    <row r="23" spans="1:3" x14ac:dyDescent="0.3">
      <c r="A23">
        <v>33</v>
      </c>
      <c r="B23" t="s">
        <v>9</v>
      </c>
      <c r="C23">
        <f>'Member Inputs'!B35</f>
        <v>0</v>
      </c>
    </row>
    <row r="24" spans="1:3" x14ac:dyDescent="0.3">
      <c r="A24">
        <v>34</v>
      </c>
      <c r="B24" t="s">
        <v>10</v>
      </c>
      <c r="C24">
        <f>'Member Inputs'!B36</f>
        <v>0</v>
      </c>
    </row>
    <row r="25" spans="1:3" x14ac:dyDescent="0.3">
      <c r="A25">
        <v>35</v>
      </c>
      <c r="B25" t="s">
        <v>11</v>
      </c>
      <c r="C25">
        <f>'Member Inputs'!B38</f>
        <v>0</v>
      </c>
    </row>
    <row r="26" spans="1:3" x14ac:dyDescent="0.3">
      <c r="A26">
        <v>36</v>
      </c>
      <c r="B26" t="s">
        <v>12</v>
      </c>
      <c r="C26">
        <f>'Member Inputs'!B39</f>
        <v>0</v>
      </c>
    </row>
    <row r="27" spans="1:3" x14ac:dyDescent="0.3">
      <c r="A27">
        <v>37</v>
      </c>
      <c r="B27" t="s">
        <v>13</v>
      </c>
      <c r="C27">
        <f>'Member Inputs'!B40</f>
        <v>0</v>
      </c>
    </row>
    <row r="28" spans="1:3" x14ac:dyDescent="0.3">
      <c r="A28">
        <v>38</v>
      </c>
      <c r="B28" t="s">
        <v>14</v>
      </c>
      <c r="C28" s="154" t="str">
        <f>'Member Inputs'!B41</f>
        <v>$</v>
      </c>
    </row>
    <row r="30" spans="1:3" x14ac:dyDescent="0.3">
      <c r="A30" t="s">
        <v>1</v>
      </c>
      <c r="B30" t="s">
        <v>15</v>
      </c>
    </row>
    <row r="31" spans="1:3" x14ac:dyDescent="0.3">
      <c r="A31">
        <v>501</v>
      </c>
      <c r="B31" t="s">
        <v>264</v>
      </c>
      <c r="C31">
        <f>'Member Inputs'!B45</f>
        <v>0</v>
      </c>
    </row>
    <row r="32" spans="1:3" x14ac:dyDescent="0.3">
      <c r="A32">
        <v>39</v>
      </c>
      <c r="B32" t="s">
        <v>272</v>
      </c>
      <c r="C32" t="str">
        <f>'Member Inputs'!N23</f>
        <v xml:space="preserve"> ;  ;  ;  ;  ;  ;  ;  ;  ;  ;  ;  ;  ;  ;  ;  ;  ;  ;  ;  ;  ;  ;  ;  ;  ;  ;  ;  ;  ;  ;  ;  ;  ;  ;  ;  ;  ;  ;  ;  ;  ;  ;  ;  ;  ;  ;  ;  ;  </v>
      </c>
    </row>
    <row r="33" spans="1:3" x14ac:dyDescent="0.3">
      <c r="A33">
        <v>502</v>
      </c>
      <c r="B33" t="s">
        <v>265</v>
      </c>
      <c r="C33">
        <f>'Member Inputs'!B97</f>
        <v>0</v>
      </c>
    </row>
    <row r="34" spans="1:3" x14ac:dyDescent="0.3">
      <c r="A34">
        <v>40</v>
      </c>
      <c r="B34" t="s">
        <v>273</v>
      </c>
      <c r="C34" t="str">
        <f>'Member Inputs'!N25</f>
        <v xml:space="preserve"> ;  ;  ;  ;  ;  ;  ;  ;  ;  ;  ;  ;  ;  </v>
      </c>
    </row>
    <row r="35" spans="1:3" x14ac:dyDescent="0.3">
      <c r="A35">
        <v>41</v>
      </c>
      <c r="B35" t="s">
        <v>17</v>
      </c>
      <c r="C35">
        <f>'Member Inputs'!N26</f>
        <v>0</v>
      </c>
    </row>
    <row r="36" spans="1:3" x14ac:dyDescent="0.3">
      <c r="A36">
        <v>42</v>
      </c>
      <c r="B36" t="s">
        <v>18</v>
      </c>
      <c r="C36">
        <f>'Member Inputs'!B115</f>
        <v>0</v>
      </c>
    </row>
    <row r="37" spans="1:3" x14ac:dyDescent="0.3">
      <c r="A37">
        <v>44</v>
      </c>
      <c r="B37" t="s">
        <v>19</v>
      </c>
      <c r="C37">
        <f>'Member Inputs'!B117</f>
        <v>0</v>
      </c>
    </row>
    <row r="38" spans="1:3" x14ac:dyDescent="0.3">
      <c r="A38">
        <v>46</v>
      </c>
      <c r="B38" t="s">
        <v>20</v>
      </c>
      <c r="C38">
        <f>'Member Inputs'!B119</f>
        <v>0</v>
      </c>
    </row>
    <row r="39" spans="1:3" x14ac:dyDescent="0.3">
      <c r="A39">
        <v>47</v>
      </c>
      <c r="B39" t="s">
        <v>21</v>
      </c>
      <c r="C39">
        <f>'Member Inputs'!B121</f>
        <v>0</v>
      </c>
    </row>
    <row r="40" spans="1:3" x14ac:dyDescent="0.3">
      <c r="A40">
        <v>48</v>
      </c>
      <c r="B40" t="s">
        <v>22</v>
      </c>
      <c r="C40">
        <f>'Member Inputs'!B122</f>
        <v>0</v>
      </c>
    </row>
    <row r="41" spans="1:3" x14ac:dyDescent="0.3">
      <c r="A41">
        <v>49</v>
      </c>
      <c r="B41" t="s">
        <v>23</v>
      </c>
      <c r="C41">
        <f>'Member Inputs'!B124</f>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FD4F8-61C4-4ADD-AF8A-FE346EA20DAD}">
  <sheetPr codeName="Sheet6"/>
  <dimension ref="A1:H12"/>
  <sheetViews>
    <sheetView workbookViewId="0">
      <selection activeCell="F16" sqref="F16"/>
    </sheetView>
  </sheetViews>
  <sheetFormatPr defaultRowHeight="14.4" x14ac:dyDescent="0.3"/>
  <cols>
    <col min="1" max="1" width="28.44140625" bestFit="1" customWidth="1"/>
    <col min="2" max="2" width="9.44140625" customWidth="1"/>
    <col min="3" max="3" width="27.109375" bestFit="1" customWidth="1"/>
    <col min="4" max="4" width="32.33203125" bestFit="1" customWidth="1"/>
    <col min="5" max="5" width="36.5546875" bestFit="1" customWidth="1"/>
    <col min="6" max="6" width="26.44140625" customWidth="1"/>
    <col min="7" max="7" width="14.6640625" bestFit="1" customWidth="1"/>
    <col min="8" max="8" width="31.33203125" customWidth="1"/>
    <col min="9" max="9" width="9.88671875" bestFit="1" customWidth="1"/>
  </cols>
  <sheetData>
    <row r="1" spans="1:8" x14ac:dyDescent="0.3">
      <c r="A1" s="18" t="s">
        <v>2</v>
      </c>
      <c r="B1" t="s">
        <v>124</v>
      </c>
      <c r="C1" s="18" t="s">
        <v>10</v>
      </c>
      <c r="D1" s="18" t="s">
        <v>11</v>
      </c>
      <c r="E1" s="18" t="s">
        <v>12</v>
      </c>
      <c r="F1" t="s">
        <v>17</v>
      </c>
      <c r="H1" t="s">
        <v>23</v>
      </c>
    </row>
    <row r="2" spans="1:8" x14ac:dyDescent="0.3">
      <c r="A2" s="90" t="s">
        <v>100</v>
      </c>
      <c r="B2" s="91" t="s">
        <v>122</v>
      </c>
      <c r="C2" s="90" t="s">
        <v>125</v>
      </c>
      <c r="D2" s="90" t="s">
        <v>127</v>
      </c>
      <c r="E2" s="90" t="s">
        <v>127</v>
      </c>
      <c r="F2" s="19" t="s">
        <v>192</v>
      </c>
      <c r="G2" s="2" t="s">
        <v>125</v>
      </c>
      <c r="H2" s="1" t="s">
        <v>204</v>
      </c>
    </row>
    <row r="3" spans="1:8" ht="28.8" x14ac:dyDescent="0.3">
      <c r="A3" s="90" t="s">
        <v>101</v>
      </c>
      <c r="B3" s="91" t="s">
        <v>123</v>
      </c>
      <c r="C3" s="90" t="s">
        <v>126</v>
      </c>
      <c r="D3" s="90" t="s">
        <v>128</v>
      </c>
      <c r="E3" s="90" t="s">
        <v>128</v>
      </c>
      <c r="F3" s="19" t="s">
        <v>193</v>
      </c>
      <c r="G3" s="2" t="s">
        <v>203</v>
      </c>
      <c r="H3" s="1" t="s">
        <v>205</v>
      </c>
    </row>
    <row r="4" spans="1:8" x14ac:dyDescent="0.3">
      <c r="A4" s="90" t="s">
        <v>102</v>
      </c>
      <c r="C4" s="18" t="s">
        <v>362</v>
      </c>
      <c r="D4" s="18" t="s">
        <v>363</v>
      </c>
      <c r="E4" s="18" t="s">
        <v>363</v>
      </c>
      <c r="F4" s="19" t="s">
        <v>194</v>
      </c>
      <c r="H4" s="1" t="s">
        <v>206</v>
      </c>
    </row>
    <row r="5" spans="1:8" ht="28.8" x14ac:dyDescent="0.3">
      <c r="A5" s="90" t="s">
        <v>103</v>
      </c>
      <c r="F5" s="19" t="s">
        <v>195</v>
      </c>
      <c r="H5" s="1" t="s">
        <v>207</v>
      </c>
    </row>
    <row r="6" spans="1:8" x14ac:dyDescent="0.3">
      <c r="A6" s="90" t="s">
        <v>104</v>
      </c>
      <c r="F6" s="19" t="s">
        <v>196</v>
      </c>
    </row>
    <row r="7" spans="1:8" ht="28.8" x14ac:dyDescent="0.3">
      <c r="A7" s="90" t="s">
        <v>105</v>
      </c>
      <c r="F7" s="19" t="s">
        <v>197</v>
      </c>
    </row>
    <row r="8" spans="1:8" ht="28.8" x14ac:dyDescent="0.3">
      <c r="A8" s="90" t="s">
        <v>262</v>
      </c>
      <c r="F8" s="19" t="s">
        <v>198</v>
      </c>
    </row>
    <row r="9" spans="1:8" x14ac:dyDescent="0.3">
      <c r="F9" s="19" t="s">
        <v>199</v>
      </c>
    </row>
    <row r="10" spans="1:8" x14ac:dyDescent="0.3">
      <c r="F10" s="19" t="s">
        <v>200</v>
      </c>
    </row>
    <row r="11" spans="1:8" x14ac:dyDescent="0.3">
      <c r="F11" s="19" t="s">
        <v>201</v>
      </c>
    </row>
    <row r="12" spans="1:8" x14ac:dyDescent="0.3">
      <c r="F12" s="19"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F4659-D864-40A7-8123-89E464577CB5}">
  <sheetPr codeName="Sheet3"/>
  <dimension ref="A1:N124"/>
  <sheetViews>
    <sheetView zoomScale="80" zoomScaleNormal="80" workbookViewId="0">
      <selection activeCell="C7" sqref="C7"/>
    </sheetView>
  </sheetViews>
  <sheetFormatPr defaultRowHeight="14.4" x14ac:dyDescent="0.3"/>
  <cols>
    <col min="1" max="1" width="65" customWidth="1"/>
    <col min="2" max="2" width="42" style="55" customWidth="1"/>
    <col min="5" max="5" width="22.33203125" hidden="1" customWidth="1"/>
    <col min="7" max="7" width="11.88671875" customWidth="1"/>
    <col min="8" max="8" width="10.109375" customWidth="1"/>
    <col min="12" max="12" width="8" hidden="1" customWidth="1"/>
    <col min="13" max="13" width="59" hidden="1" customWidth="1"/>
    <col min="14" max="14" width="30" hidden="1" customWidth="1"/>
  </cols>
  <sheetData>
    <row r="1" spans="1:14" x14ac:dyDescent="0.3">
      <c r="A1" t="str">
        <f>Instructions!B6</f>
        <v>Company A</v>
      </c>
    </row>
    <row r="2" spans="1:14" ht="51.75" customHeight="1" x14ac:dyDescent="0.4">
      <c r="L2" s="131"/>
      <c r="M2" s="132" t="s">
        <v>414</v>
      </c>
      <c r="N2" s="131"/>
    </row>
    <row r="3" spans="1:14" ht="31.2" x14ac:dyDescent="0.3">
      <c r="A3" s="32" t="s">
        <v>1</v>
      </c>
      <c r="B3" s="56"/>
    </row>
    <row r="4" spans="1:14" ht="18.75" customHeight="1" x14ac:dyDescent="0.3">
      <c r="A4" s="179" t="s">
        <v>285</v>
      </c>
      <c r="B4" s="179"/>
      <c r="L4" t="s">
        <v>1</v>
      </c>
      <c r="M4" t="s">
        <v>1</v>
      </c>
    </row>
    <row r="5" spans="1:14" ht="18.75" customHeight="1" x14ac:dyDescent="0.35">
      <c r="A5" s="180" t="s">
        <v>286</v>
      </c>
      <c r="B5" s="180"/>
      <c r="L5">
        <v>24</v>
      </c>
      <c r="M5" t="s">
        <v>2</v>
      </c>
      <c r="N5">
        <f>B7</f>
        <v>0</v>
      </c>
    </row>
    <row r="6" spans="1:14" x14ac:dyDescent="0.3">
      <c r="A6" s="20" t="s">
        <v>1</v>
      </c>
      <c r="B6" s="21" t="s">
        <v>209</v>
      </c>
      <c r="L6">
        <v>25</v>
      </c>
      <c r="M6" t="s">
        <v>270</v>
      </c>
      <c r="N6" t="str">
        <f>_xlfn.TEXTJOIN("; ",FALSE,E9:E18)</f>
        <v xml:space="preserve"> ;  ;  ;  ;  ;  ;  ;  ;  ;  </v>
      </c>
    </row>
    <row r="7" spans="1:14" ht="28.8" x14ac:dyDescent="0.3">
      <c r="A7" s="92" t="s">
        <v>368</v>
      </c>
      <c r="B7" s="57"/>
      <c r="L7">
        <v>26</v>
      </c>
      <c r="M7" t="s">
        <v>271</v>
      </c>
      <c r="N7" t="str">
        <f>_xlfn.TEXTJOIN("; ",TRUE,E20:E25)</f>
        <v xml:space="preserve"> ;  ;  ;  ;  ;  </v>
      </c>
    </row>
    <row r="8" spans="1:14" ht="28.8" x14ac:dyDescent="0.3">
      <c r="A8" s="92" t="s">
        <v>369</v>
      </c>
      <c r="B8" s="93" t="s">
        <v>263</v>
      </c>
      <c r="E8" s="131"/>
      <c r="L8">
        <v>27</v>
      </c>
      <c r="M8" t="s">
        <v>3</v>
      </c>
      <c r="N8" t="str">
        <f>B27</f>
        <v>%</v>
      </c>
    </row>
    <row r="9" spans="1:14" x14ac:dyDescent="0.3">
      <c r="A9" s="19" t="s">
        <v>106</v>
      </c>
      <c r="B9" s="58"/>
      <c r="E9" t="str">
        <f>IF(B9="x",A9," ")</f>
        <v xml:space="preserve"> </v>
      </c>
      <c r="L9">
        <v>28</v>
      </c>
      <c r="M9" t="s">
        <v>4</v>
      </c>
      <c r="N9" t="str">
        <f>B28</f>
        <v>%</v>
      </c>
    </row>
    <row r="10" spans="1:14" x14ac:dyDescent="0.3">
      <c r="A10" s="19" t="s">
        <v>107</v>
      </c>
      <c r="B10" s="58"/>
      <c r="E10" t="str">
        <f t="shared" ref="E10:E25" si="0">IF(B10="x",A10," ")</f>
        <v xml:space="preserve"> </v>
      </c>
      <c r="L10">
        <v>29</v>
      </c>
      <c r="M10" t="s">
        <v>5</v>
      </c>
      <c r="N10" t="str">
        <f>B29</f>
        <v>%</v>
      </c>
    </row>
    <row r="11" spans="1:14" x14ac:dyDescent="0.3">
      <c r="A11" s="19" t="s">
        <v>108</v>
      </c>
      <c r="B11" s="58"/>
      <c r="E11" t="str">
        <f t="shared" si="0"/>
        <v xml:space="preserve"> </v>
      </c>
      <c r="L11">
        <v>30</v>
      </c>
      <c r="M11" t="s">
        <v>6</v>
      </c>
      <c r="N11" t="str">
        <f>B30</f>
        <v>%</v>
      </c>
    </row>
    <row r="12" spans="1:14" x14ac:dyDescent="0.3">
      <c r="A12" s="19" t="s">
        <v>109</v>
      </c>
      <c r="B12" s="58"/>
      <c r="E12" t="str">
        <f t="shared" si="0"/>
        <v xml:space="preserve"> </v>
      </c>
      <c r="L12">
        <v>31</v>
      </c>
      <c r="M12" t="s">
        <v>7</v>
      </c>
      <c r="N12">
        <f>B32</f>
        <v>0</v>
      </c>
    </row>
    <row r="13" spans="1:14" x14ac:dyDescent="0.3">
      <c r="A13" s="19" t="s">
        <v>110</v>
      </c>
      <c r="B13" s="58"/>
      <c r="E13" t="str">
        <f t="shared" si="0"/>
        <v xml:space="preserve"> </v>
      </c>
      <c r="L13">
        <v>32</v>
      </c>
      <c r="M13" t="s">
        <v>8</v>
      </c>
      <c r="N13">
        <f>B33</f>
        <v>0</v>
      </c>
    </row>
    <row r="14" spans="1:14" x14ac:dyDescent="0.3">
      <c r="A14" s="19" t="s">
        <v>111</v>
      </c>
      <c r="B14" s="58"/>
      <c r="E14" t="str">
        <f t="shared" si="0"/>
        <v xml:space="preserve"> </v>
      </c>
      <c r="L14">
        <v>33</v>
      </c>
      <c r="M14" t="s">
        <v>9</v>
      </c>
      <c r="N14">
        <f>B35</f>
        <v>0</v>
      </c>
    </row>
    <row r="15" spans="1:14" x14ac:dyDescent="0.3">
      <c r="A15" s="19" t="s">
        <v>112</v>
      </c>
      <c r="B15" s="58"/>
      <c r="E15" t="str">
        <f t="shared" si="0"/>
        <v xml:space="preserve"> </v>
      </c>
      <c r="L15">
        <v>34</v>
      </c>
      <c r="M15" t="s">
        <v>10</v>
      </c>
      <c r="N15">
        <f>B36</f>
        <v>0</v>
      </c>
    </row>
    <row r="16" spans="1:14" x14ac:dyDescent="0.3">
      <c r="A16" s="94" t="s">
        <v>113</v>
      </c>
      <c r="B16" s="156"/>
      <c r="E16" t="str">
        <f t="shared" si="0"/>
        <v xml:space="preserve"> </v>
      </c>
      <c r="L16">
        <v>35</v>
      </c>
      <c r="M16" t="s">
        <v>11</v>
      </c>
      <c r="N16">
        <f>B38</f>
        <v>0</v>
      </c>
    </row>
    <row r="17" spans="1:14" x14ac:dyDescent="0.3">
      <c r="A17" s="19" t="s">
        <v>114</v>
      </c>
      <c r="B17" s="156"/>
      <c r="E17" t="str">
        <f t="shared" si="0"/>
        <v xml:space="preserve"> </v>
      </c>
      <c r="L17">
        <v>36</v>
      </c>
      <c r="M17" t="s">
        <v>12</v>
      </c>
      <c r="N17">
        <f>B39</f>
        <v>0</v>
      </c>
    </row>
    <row r="18" spans="1:14" x14ac:dyDescent="0.3">
      <c r="A18" s="19" t="s">
        <v>115</v>
      </c>
      <c r="B18" s="156"/>
      <c r="E18" t="str">
        <f t="shared" si="0"/>
        <v xml:space="preserve"> </v>
      </c>
      <c r="L18">
        <v>37</v>
      </c>
      <c r="M18" t="s">
        <v>13</v>
      </c>
      <c r="N18">
        <f>B40</f>
        <v>0</v>
      </c>
    </row>
    <row r="19" spans="1:14" ht="28.8" x14ac:dyDescent="0.3">
      <c r="A19" s="92" t="s">
        <v>370</v>
      </c>
      <c r="B19" s="93" t="s">
        <v>263</v>
      </c>
      <c r="L19">
        <v>38</v>
      </c>
      <c r="M19" t="s">
        <v>14</v>
      </c>
      <c r="N19" t="str">
        <f>B41</f>
        <v>$</v>
      </c>
    </row>
    <row r="20" spans="1:14" x14ac:dyDescent="0.3">
      <c r="A20" s="19" t="s">
        <v>116</v>
      </c>
      <c r="B20" s="59"/>
      <c r="E20" t="str">
        <f t="shared" si="0"/>
        <v xml:space="preserve"> </v>
      </c>
    </row>
    <row r="21" spans="1:14" x14ac:dyDescent="0.3">
      <c r="A21" s="19" t="s">
        <v>117</v>
      </c>
      <c r="B21" s="59"/>
      <c r="E21" t="str">
        <f t="shared" si="0"/>
        <v xml:space="preserve"> </v>
      </c>
      <c r="L21" t="s">
        <v>1</v>
      </c>
      <c r="M21" t="s">
        <v>15</v>
      </c>
    </row>
    <row r="22" spans="1:14" x14ac:dyDescent="0.3">
      <c r="A22" s="19" t="s">
        <v>118</v>
      </c>
      <c r="B22" s="59"/>
      <c r="E22" t="str">
        <f t="shared" si="0"/>
        <v xml:space="preserve"> </v>
      </c>
      <c r="L22">
        <v>501</v>
      </c>
      <c r="M22" t="s">
        <v>264</v>
      </c>
      <c r="N22">
        <f>B45</f>
        <v>0</v>
      </c>
    </row>
    <row r="23" spans="1:14" x14ac:dyDescent="0.3">
      <c r="A23" s="19" t="s">
        <v>119</v>
      </c>
      <c r="B23" s="59"/>
      <c r="E23" t="str">
        <f t="shared" si="0"/>
        <v xml:space="preserve"> </v>
      </c>
      <c r="L23">
        <v>39</v>
      </c>
      <c r="M23" t="s">
        <v>272</v>
      </c>
      <c r="N23" t="str">
        <f>_xlfn.TEXTJOIN("; ",FALSE,E47:E95)</f>
        <v xml:space="preserve"> ;  ;  ;  ;  ;  ;  ;  ;  ;  ;  ;  ;  ;  ;  ;  ;  ;  ;  ;  ;  ;  ;  ;  ;  ;  ;  ;  ;  ;  ;  ;  ;  ;  ;  ;  ;  ;  ;  ;  ;  ;  ;  ;  ;  ;  ;  ;  ;  </v>
      </c>
    </row>
    <row r="24" spans="1:14" x14ac:dyDescent="0.3">
      <c r="A24" s="19" t="s">
        <v>120</v>
      </c>
      <c r="B24" s="59"/>
      <c r="E24" t="str">
        <f t="shared" si="0"/>
        <v xml:space="preserve"> </v>
      </c>
      <c r="L24">
        <v>502</v>
      </c>
      <c r="M24" t="s">
        <v>265</v>
      </c>
      <c r="N24">
        <f>B97</f>
        <v>0</v>
      </c>
    </row>
    <row r="25" spans="1:14" x14ac:dyDescent="0.3">
      <c r="A25" s="19" t="s">
        <v>121</v>
      </c>
      <c r="B25" s="59"/>
      <c r="E25" t="str">
        <f t="shared" si="0"/>
        <v xml:space="preserve"> </v>
      </c>
      <c r="L25">
        <v>40</v>
      </c>
      <c r="M25" t="s">
        <v>273</v>
      </c>
      <c r="N25" t="str">
        <f>_xlfn.TEXTJOIN("; ",FALSE,E99:E112)</f>
        <v xml:space="preserve"> ;  ;  ;  ;  ;  ;  ;  ;  ;  ;  ;  ;  ;  </v>
      </c>
    </row>
    <row r="26" spans="1:14" ht="15" customHeight="1" x14ac:dyDescent="0.3">
      <c r="A26" s="181" t="s">
        <v>258</v>
      </c>
      <c r="B26" s="182"/>
      <c r="L26">
        <v>41</v>
      </c>
      <c r="M26" t="s">
        <v>17</v>
      </c>
      <c r="N26">
        <f>B114</f>
        <v>0</v>
      </c>
    </row>
    <row r="27" spans="1:14" ht="28.8" x14ac:dyDescent="0.3">
      <c r="A27" s="24" t="s">
        <v>366</v>
      </c>
      <c r="B27" s="152" t="s">
        <v>257</v>
      </c>
      <c r="L27">
        <v>42</v>
      </c>
      <c r="M27" t="s">
        <v>18</v>
      </c>
      <c r="N27">
        <f>B115</f>
        <v>0</v>
      </c>
    </row>
    <row r="28" spans="1:14" ht="28.8" x14ac:dyDescent="0.3">
      <c r="A28" s="24" t="s">
        <v>367</v>
      </c>
      <c r="B28" s="152" t="s">
        <v>257</v>
      </c>
      <c r="L28">
        <v>44</v>
      </c>
      <c r="M28" t="s">
        <v>19</v>
      </c>
      <c r="N28">
        <f>B117</f>
        <v>0</v>
      </c>
    </row>
    <row r="29" spans="1:14" x14ac:dyDescent="0.3">
      <c r="A29" s="18" t="s">
        <v>5</v>
      </c>
      <c r="B29" s="152" t="s">
        <v>257</v>
      </c>
      <c r="L29">
        <v>46</v>
      </c>
      <c r="M29" t="s">
        <v>20</v>
      </c>
      <c r="N29">
        <f>B119</f>
        <v>0</v>
      </c>
    </row>
    <row r="30" spans="1:14" x14ac:dyDescent="0.3">
      <c r="A30" s="18" t="s">
        <v>6</v>
      </c>
      <c r="B30" s="152" t="s">
        <v>257</v>
      </c>
      <c r="L30">
        <v>47</v>
      </c>
      <c r="M30" t="s">
        <v>21</v>
      </c>
      <c r="N30">
        <f>B121</f>
        <v>0</v>
      </c>
    </row>
    <row r="31" spans="1:14" x14ac:dyDescent="0.3">
      <c r="A31" s="181" t="s">
        <v>259</v>
      </c>
      <c r="B31" s="182"/>
      <c r="L31">
        <v>48</v>
      </c>
      <c r="M31" t="s">
        <v>22</v>
      </c>
      <c r="N31">
        <f>B122</f>
        <v>0</v>
      </c>
    </row>
    <row r="32" spans="1:14" x14ac:dyDescent="0.3">
      <c r="A32" s="18" t="s">
        <v>7</v>
      </c>
      <c r="B32" s="59"/>
      <c r="L32">
        <v>49</v>
      </c>
      <c r="M32" t="s">
        <v>23</v>
      </c>
      <c r="N32">
        <f>B124</f>
        <v>0</v>
      </c>
    </row>
    <row r="33" spans="1:5" x14ac:dyDescent="0.3">
      <c r="A33" s="18" t="s">
        <v>8</v>
      </c>
      <c r="B33" s="59"/>
    </row>
    <row r="34" spans="1:5" x14ac:dyDescent="0.3">
      <c r="A34" s="181" t="s">
        <v>260</v>
      </c>
      <c r="B34" s="182"/>
    </row>
    <row r="35" spans="1:5" x14ac:dyDescent="0.3">
      <c r="A35" s="18" t="s">
        <v>9</v>
      </c>
      <c r="B35" s="59"/>
    </row>
    <row r="36" spans="1:5" x14ac:dyDescent="0.3">
      <c r="A36" s="18" t="s">
        <v>10</v>
      </c>
      <c r="B36" s="59"/>
    </row>
    <row r="37" spans="1:5" x14ac:dyDescent="0.3">
      <c r="A37" s="181" t="s">
        <v>214</v>
      </c>
      <c r="B37" s="182"/>
    </row>
    <row r="38" spans="1:5" x14ac:dyDescent="0.3">
      <c r="A38" s="18" t="s">
        <v>11</v>
      </c>
      <c r="B38" s="59"/>
    </row>
    <row r="39" spans="1:5" x14ac:dyDescent="0.3">
      <c r="A39" s="18" t="s">
        <v>12</v>
      </c>
      <c r="B39" s="59"/>
    </row>
    <row r="40" spans="1:5" ht="28.8" x14ac:dyDescent="0.3">
      <c r="A40" s="24" t="s">
        <v>365</v>
      </c>
      <c r="B40" s="59"/>
    </row>
    <row r="41" spans="1:5" ht="28.8" x14ac:dyDescent="0.3">
      <c r="A41" s="24" t="s">
        <v>364</v>
      </c>
      <c r="B41" s="153" t="s">
        <v>212</v>
      </c>
    </row>
    <row r="42" spans="1:5" x14ac:dyDescent="0.3">
      <c r="A42" s="18"/>
      <c r="B42" s="59"/>
    </row>
    <row r="43" spans="1:5" x14ac:dyDescent="0.3">
      <c r="A43" s="20" t="s">
        <v>15</v>
      </c>
      <c r="B43" s="21" t="s">
        <v>209</v>
      </c>
    </row>
    <row r="44" spans="1:5" x14ac:dyDescent="0.3">
      <c r="A44" s="181" t="s">
        <v>16</v>
      </c>
      <c r="B44" s="182"/>
    </row>
    <row r="45" spans="1:5" ht="28.8" x14ac:dyDescent="0.3">
      <c r="A45" s="95" t="s">
        <v>372</v>
      </c>
      <c r="B45" s="60"/>
    </row>
    <row r="46" spans="1:5" ht="43.2" x14ac:dyDescent="0.3">
      <c r="A46" s="24" t="s">
        <v>371</v>
      </c>
      <c r="B46" s="93" t="s">
        <v>263</v>
      </c>
    </row>
    <row r="47" spans="1:5" x14ac:dyDescent="0.3">
      <c r="A47" s="19" t="s">
        <v>129</v>
      </c>
      <c r="B47" s="59"/>
      <c r="E47" t="str">
        <f>IF(B47="x",A47," ")</f>
        <v xml:space="preserve"> </v>
      </c>
    </row>
    <row r="48" spans="1:5" x14ac:dyDescent="0.3">
      <c r="A48" s="19" t="s">
        <v>130</v>
      </c>
      <c r="B48" s="59"/>
      <c r="E48" t="str">
        <f t="shared" ref="E48:E95" si="1">IF(B48="x",A48," ")</f>
        <v xml:space="preserve"> </v>
      </c>
    </row>
    <row r="49" spans="1:5" x14ac:dyDescent="0.3">
      <c r="A49" s="19" t="s">
        <v>131</v>
      </c>
      <c r="B49" s="59"/>
      <c r="E49" t="str">
        <f t="shared" si="1"/>
        <v xml:space="preserve"> </v>
      </c>
    </row>
    <row r="50" spans="1:5" x14ac:dyDescent="0.3">
      <c r="A50" s="19" t="s">
        <v>132</v>
      </c>
      <c r="B50" s="59"/>
      <c r="E50" t="str">
        <f t="shared" si="1"/>
        <v xml:space="preserve"> </v>
      </c>
    </row>
    <row r="51" spans="1:5" x14ac:dyDescent="0.3">
      <c r="A51" s="19" t="s">
        <v>133</v>
      </c>
      <c r="B51" s="59"/>
      <c r="E51" t="str">
        <f t="shared" si="1"/>
        <v xml:space="preserve"> </v>
      </c>
    </row>
    <row r="52" spans="1:5" x14ac:dyDescent="0.3">
      <c r="A52" s="19" t="s">
        <v>134</v>
      </c>
      <c r="B52" s="59"/>
      <c r="E52" t="str">
        <f t="shared" si="1"/>
        <v xml:space="preserve"> </v>
      </c>
    </row>
    <row r="53" spans="1:5" x14ac:dyDescent="0.3">
      <c r="A53" s="19" t="s">
        <v>135</v>
      </c>
      <c r="B53" s="59"/>
      <c r="E53" t="str">
        <f t="shared" si="1"/>
        <v xml:space="preserve"> </v>
      </c>
    </row>
    <row r="54" spans="1:5" x14ac:dyDescent="0.3">
      <c r="A54" s="19" t="s">
        <v>136</v>
      </c>
      <c r="B54" s="59"/>
      <c r="E54" t="str">
        <f t="shared" si="1"/>
        <v xml:space="preserve"> </v>
      </c>
    </row>
    <row r="55" spans="1:5" x14ac:dyDescent="0.3">
      <c r="A55" s="19" t="s">
        <v>137</v>
      </c>
      <c r="B55" s="59"/>
      <c r="E55" t="str">
        <f t="shared" si="1"/>
        <v xml:space="preserve"> </v>
      </c>
    </row>
    <row r="56" spans="1:5" x14ac:dyDescent="0.3">
      <c r="A56" s="19" t="s">
        <v>138</v>
      </c>
      <c r="B56" s="59"/>
      <c r="E56" t="str">
        <f t="shared" si="1"/>
        <v xml:space="preserve"> </v>
      </c>
    </row>
    <row r="57" spans="1:5" x14ac:dyDescent="0.3">
      <c r="A57" s="19" t="s">
        <v>139</v>
      </c>
      <c r="B57" s="59"/>
      <c r="E57" t="str">
        <f t="shared" si="1"/>
        <v xml:space="preserve"> </v>
      </c>
    </row>
    <row r="58" spans="1:5" x14ac:dyDescent="0.3">
      <c r="A58" s="19" t="s">
        <v>140</v>
      </c>
      <c r="B58" s="59"/>
      <c r="E58" t="str">
        <f t="shared" si="1"/>
        <v xml:space="preserve"> </v>
      </c>
    </row>
    <row r="59" spans="1:5" x14ac:dyDescent="0.3">
      <c r="A59" s="19" t="s">
        <v>141</v>
      </c>
      <c r="B59" s="59"/>
      <c r="E59" t="str">
        <f t="shared" si="1"/>
        <v xml:space="preserve"> </v>
      </c>
    </row>
    <row r="60" spans="1:5" x14ac:dyDescent="0.3">
      <c r="A60" s="19" t="s">
        <v>142</v>
      </c>
      <c r="B60" s="59"/>
      <c r="E60" t="str">
        <f t="shared" si="1"/>
        <v xml:space="preserve"> </v>
      </c>
    </row>
    <row r="61" spans="1:5" x14ac:dyDescent="0.3">
      <c r="A61" s="19" t="s">
        <v>143</v>
      </c>
      <c r="B61" s="59"/>
      <c r="E61" t="str">
        <f t="shared" si="1"/>
        <v xml:space="preserve"> </v>
      </c>
    </row>
    <row r="62" spans="1:5" x14ac:dyDescent="0.3">
      <c r="A62" s="19" t="s">
        <v>144</v>
      </c>
      <c r="B62" s="59"/>
      <c r="E62" t="str">
        <f t="shared" si="1"/>
        <v xml:space="preserve"> </v>
      </c>
    </row>
    <row r="63" spans="1:5" x14ac:dyDescent="0.3">
      <c r="A63" s="19" t="s">
        <v>145</v>
      </c>
      <c r="B63" s="59"/>
      <c r="E63" t="str">
        <f t="shared" si="1"/>
        <v xml:space="preserve"> </v>
      </c>
    </row>
    <row r="64" spans="1:5" x14ac:dyDescent="0.3">
      <c r="A64" s="19" t="s">
        <v>146</v>
      </c>
      <c r="B64" s="59"/>
      <c r="E64" t="str">
        <f t="shared" si="1"/>
        <v xml:space="preserve"> </v>
      </c>
    </row>
    <row r="65" spans="1:5" x14ac:dyDescent="0.3">
      <c r="A65" s="19" t="s">
        <v>147</v>
      </c>
      <c r="B65" s="59"/>
      <c r="E65" t="str">
        <f t="shared" si="1"/>
        <v xml:space="preserve"> </v>
      </c>
    </row>
    <row r="66" spans="1:5" x14ac:dyDescent="0.3">
      <c r="A66" s="19" t="s">
        <v>148</v>
      </c>
      <c r="B66" s="59"/>
      <c r="E66" t="str">
        <f t="shared" si="1"/>
        <v xml:space="preserve"> </v>
      </c>
    </row>
    <row r="67" spans="1:5" x14ac:dyDescent="0.3">
      <c r="A67" s="19" t="s">
        <v>149</v>
      </c>
      <c r="B67" s="59"/>
      <c r="E67" t="str">
        <f t="shared" si="1"/>
        <v xml:space="preserve"> </v>
      </c>
    </row>
    <row r="68" spans="1:5" x14ac:dyDescent="0.3">
      <c r="A68" s="19" t="s">
        <v>150</v>
      </c>
      <c r="B68" s="59"/>
      <c r="E68" t="str">
        <f t="shared" si="1"/>
        <v xml:space="preserve"> </v>
      </c>
    </row>
    <row r="69" spans="1:5" x14ac:dyDescent="0.3">
      <c r="A69" s="19" t="s">
        <v>151</v>
      </c>
      <c r="B69" s="59"/>
      <c r="E69" t="str">
        <f t="shared" si="1"/>
        <v xml:space="preserve"> </v>
      </c>
    </row>
    <row r="70" spans="1:5" x14ac:dyDescent="0.3">
      <c r="A70" s="19" t="s">
        <v>152</v>
      </c>
      <c r="B70" s="59"/>
      <c r="E70" t="str">
        <f t="shared" si="1"/>
        <v xml:space="preserve"> </v>
      </c>
    </row>
    <row r="71" spans="1:5" x14ac:dyDescent="0.3">
      <c r="A71" s="19" t="s">
        <v>153</v>
      </c>
      <c r="B71" s="59"/>
      <c r="E71" t="str">
        <f t="shared" si="1"/>
        <v xml:space="preserve"> </v>
      </c>
    </row>
    <row r="72" spans="1:5" x14ac:dyDescent="0.3">
      <c r="A72" s="19" t="s">
        <v>154</v>
      </c>
      <c r="B72" s="59"/>
      <c r="E72" t="str">
        <f t="shared" si="1"/>
        <v xml:space="preserve"> </v>
      </c>
    </row>
    <row r="73" spans="1:5" x14ac:dyDescent="0.3">
      <c r="A73" s="19" t="s">
        <v>155</v>
      </c>
      <c r="B73" s="59"/>
      <c r="E73" t="str">
        <f t="shared" si="1"/>
        <v xml:space="preserve"> </v>
      </c>
    </row>
    <row r="74" spans="1:5" x14ac:dyDescent="0.3">
      <c r="A74" s="19" t="s">
        <v>156</v>
      </c>
      <c r="B74" s="59"/>
      <c r="E74" t="str">
        <f t="shared" si="1"/>
        <v xml:space="preserve"> </v>
      </c>
    </row>
    <row r="75" spans="1:5" x14ac:dyDescent="0.3">
      <c r="A75" s="19" t="s">
        <v>157</v>
      </c>
      <c r="B75" s="59"/>
      <c r="E75" t="str">
        <f t="shared" si="1"/>
        <v xml:space="preserve"> </v>
      </c>
    </row>
    <row r="76" spans="1:5" x14ac:dyDescent="0.3">
      <c r="A76" s="19" t="s">
        <v>158</v>
      </c>
      <c r="B76" s="59"/>
      <c r="E76" t="str">
        <f t="shared" si="1"/>
        <v xml:space="preserve"> </v>
      </c>
    </row>
    <row r="77" spans="1:5" x14ac:dyDescent="0.3">
      <c r="A77" s="19" t="s">
        <v>159</v>
      </c>
      <c r="B77" s="59"/>
      <c r="E77" t="str">
        <f t="shared" si="1"/>
        <v xml:space="preserve"> </v>
      </c>
    </row>
    <row r="78" spans="1:5" x14ac:dyDescent="0.3">
      <c r="A78" s="19" t="s">
        <v>160</v>
      </c>
      <c r="B78" s="59"/>
      <c r="E78" t="str">
        <f t="shared" si="1"/>
        <v xml:space="preserve"> </v>
      </c>
    </row>
    <row r="79" spans="1:5" x14ac:dyDescent="0.3">
      <c r="A79" s="19" t="s">
        <v>161</v>
      </c>
      <c r="B79" s="59"/>
      <c r="E79" t="str">
        <f t="shared" si="1"/>
        <v xml:space="preserve"> </v>
      </c>
    </row>
    <row r="80" spans="1:5" x14ac:dyDescent="0.3">
      <c r="A80" s="19" t="s">
        <v>162</v>
      </c>
      <c r="B80" s="59"/>
      <c r="E80" t="str">
        <f t="shared" si="1"/>
        <v xml:space="preserve"> </v>
      </c>
    </row>
    <row r="81" spans="1:5" x14ac:dyDescent="0.3">
      <c r="A81" s="19" t="s">
        <v>163</v>
      </c>
      <c r="B81" s="59"/>
      <c r="E81" t="str">
        <f t="shared" si="1"/>
        <v xml:space="preserve"> </v>
      </c>
    </row>
    <row r="82" spans="1:5" x14ac:dyDescent="0.3">
      <c r="A82" s="19" t="s">
        <v>164</v>
      </c>
      <c r="B82" s="59"/>
      <c r="E82" t="str">
        <f t="shared" si="1"/>
        <v xml:space="preserve"> </v>
      </c>
    </row>
    <row r="83" spans="1:5" x14ac:dyDescent="0.3">
      <c r="A83" s="19" t="s">
        <v>165</v>
      </c>
      <c r="B83" s="59"/>
      <c r="E83" t="str">
        <f t="shared" si="1"/>
        <v xml:space="preserve"> </v>
      </c>
    </row>
    <row r="84" spans="1:5" x14ac:dyDescent="0.3">
      <c r="A84" s="19" t="s">
        <v>166</v>
      </c>
      <c r="B84" s="59"/>
      <c r="E84" t="str">
        <f t="shared" si="1"/>
        <v xml:space="preserve"> </v>
      </c>
    </row>
    <row r="85" spans="1:5" x14ac:dyDescent="0.3">
      <c r="A85" s="19" t="s">
        <v>167</v>
      </c>
      <c r="B85" s="59"/>
      <c r="E85" t="str">
        <f t="shared" si="1"/>
        <v xml:space="preserve"> </v>
      </c>
    </row>
    <row r="86" spans="1:5" x14ac:dyDescent="0.3">
      <c r="A86" s="19" t="s">
        <v>168</v>
      </c>
      <c r="B86" s="59"/>
      <c r="E86" t="str">
        <f t="shared" si="1"/>
        <v xml:space="preserve"> </v>
      </c>
    </row>
    <row r="87" spans="1:5" x14ac:dyDescent="0.3">
      <c r="A87" s="19" t="s">
        <v>169</v>
      </c>
      <c r="B87" s="59"/>
      <c r="E87" t="str">
        <f t="shared" si="1"/>
        <v xml:space="preserve"> </v>
      </c>
    </row>
    <row r="88" spans="1:5" x14ac:dyDescent="0.3">
      <c r="A88" s="19" t="s">
        <v>170</v>
      </c>
      <c r="B88" s="59"/>
      <c r="E88" t="str">
        <f t="shared" si="1"/>
        <v xml:space="preserve"> </v>
      </c>
    </row>
    <row r="89" spans="1:5" x14ac:dyDescent="0.3">
      <c r="A89" s="19" t="s">
        <v>171</v>
      </c>
      <c r="B89" s="59"/>
      <c r="E89" t="str">
        <f t="shared" si="1"/>
        <v xml:space="preserve"> </v>
      </c>
    </row>
    <row r="90" spans="1:5" x14ac:dyDescent="0.3">
      <c r="A90" s="19" t="s">
        <v>172</v>
      </c>
      <c r="B90" s="59"/>
      <c r="E90" t="str">
        <f t="shared" si="1"/>
        <v xml:space="preserve"> </v>
      </c>
    </row>
    <row r="91" spans="1:5" x14ac:dyDescent="0.3">
      <c r="A91" s="19" t="s">
        <v>173</v>
      </c>
      <c r="B91" s="59"/>
      <c r="E91" t="str">
        <f t="shared" si="1"/>
        <v xml:space="preserve"> </v>
      </c>
    </row>
    <row r="92" spans="1:5" x14ac:dyDescent="0.3">
      <c r="A92" s="19" t="s">
        <v>174</v>
      </c>
      <c r="B92" s="59"/>
      <c r="E92" t="str">
        <f t="shared" si="1"/>
        <v xml:space="preserve"> </v>
      </c>
    </row>
    <row r="93" spans="1:5" x14ac:dyDescent="0.3">
      <c r="A93" s="19" t="s">
        <v>175</v>
      </c>
      <c r="B93" s="59"/>
      <c r="E93" t="str">
        <f t="shared" si="1"/>
        <v xml:space="preserve"> </v>
      </c>
    </row>
    <row r="94" spans="1:5" x14ac:dyDescent="0.3">
      <c r="A94" s="19" t="s">
        <v>176</v>
      </c>
      <c r="B94" s="59"/>
      <c r="E94" t="str">
        <f t="shared" si="1"/>
        <v xml:space="preserve"> </v>
      </c>
    </row>
    <row r="95" spans="1:5" x14ac:dyDescent="0.3">
      <c r="A95" s="19" t="s">
        <v>177</v>
      </c>
      <c r="B95" s="59"/>
      <c r="E95" t="str">
        <f t="shared" si="1"/>
        <v xml:space="preserve"> </v>
      </c>
    </row>
    <row r="96" spans="1:5" x14ac:dyDescent="0.3">
      <c r="A96" s="183" t="s">
        <v>373</v>
      </c>
      <c r="B96" s="182"/>
    </row>
    <row r="97" spans="1:5" x14ac:dyDescent="0.3">
      <c r="A97" s="18" t="s">
        <v>374</v>
      </c>
      <c r="B97" s="59"/>
    </row>
    <row r="98" spans="1:5" ht="28.8" x14ac:dyDescent="0.3">
      <c r="A98" s="92" t="s">
        <v>375</v>
      </c>
      <c r="B98" s="93" t="s">
        <v>263</v>
      </c>
    </row>
    <row r="99" spans="1:5" x14ac:dyDescent="0.3">
      <c r="A99" s="19" t="s">
        <v>178</v>
      </c>
      <c r="B99" s="59"/>
      <c r="E99" t="str">
        <f>IF(B99="x",A99," ")</f>
        <v xml:space="preserve"> </v>
      </c>
    </row>
    <row r="100" spans="1:5" x14ac:dyDescent="0.3">
      <c r="A100" s="19" t="s">
        <v>179</v>
      </c>
      <c r="B100" s="59"/>
      <c r="E100" t="str">
        <f t="shared" ref="E100:E112" si="2">IF(B100="x",A100," ")</f>
        <v xml:space="preserve"> </v>
      </c>
    </row>
    <row r="101" spans="1:5" x14ac:dyDescent="0.3">
      <c r="A101" s="19" t="s">
        <v>180</v>
      </c>
      <c r="B101" s="59"/>
      <c r="E101" t="str">
        <f t="shared" si="2"/>
        <v xml:space="preserve"> </v>
      </c>
    </row>
    <row r="102" spans="1:5" x14ac:dyDescent="0.3">
      <c r="A102" s="19" t="s">
        <v>181</v>
      </c>
      <c r="B102" s="59"/>
      <c r="E102" t="str">
        <f t="shared" si="2"/>
        <v xml:space="preserve"> </v>
      </c>
    </row>
    <row r="103" spans="1:5" x14ac:dyDescent="0.3">
      <c r="A103" s="19" t="s">
        <v>182</v>
      </c>
      <c r="B103" s="59"/>
      <c r="E103" t="str">
        <f t="shared" si="2"/>
        <v xml:space="preserve"> </v>
      </c>
    </row>
    <row r="104" spans="1:5" x14ac:dyDescent="0.3">
      <c r="A104" s="19" t="s">
        <v>183</v>
      </c>
      <c r="B104" s="59"/>
      <c r="E104" t="str">
        <f t="shared" si="2"/>
        <v xml:space="preserve"> </v>
      </c>
    </row>
    <row r="105" spans="1:5" x14ac:dyDescent="0.3">
      <c r="A105" s="19" t="s">
        <v>184</v>
      </c>
      <c r="B105" s="59"/>
      <c r="E105" t="str">
        <f t="shared" si="2"/>
        <v xml:space="preserve"> </v>
      </c>
    </row>
    <row r="106" spans="1:5" x14ac:dyDescent="0.3">
      <c r="A106" s="19" t="s">
        <v>185</v>
      </c>
      <c r="B106" s="59"/>
      <c r="E106" t="str">
        <f t="shared" si="2"/>
        <v xml:space="preserve"> </v>
      </c>
    </row>
    <row r="107" spans="1:5" x14ac:dyDescent="0.3">
      <c r="A107" s="19" t="s">
        <v>186</v>
      </c>
      <c r="B107" s="59"/>
      <c r="E107" t="str">
        <f t="shared" si="2"/>
        <v xml:space="preserve"> </v>
      </c>
    </row>
    <row r="108" spans="1:5" x14ac:dyDescent="0.3">
      <c r="A108" s="19" t="s">
        <v>187</v>
      </c>
      <c r="B108" s="59"/>
      <c r="E108" t="str">
        <f t="shared" si="2"/>
        <v xml:space="preserve"> </v>
      </c>
    </row>
    <row r="109" spans="1:5" x14ac:dyDescent="0.3">
      <c r="A109" s="19" t="s">
        <v>188</v>
      </c>
      <c r="B109" s="59"/>
      <c r="E109" t="str">
        <f t="shared" si="2"/>
        <v xml:space="preserve"> </v>
      </c>
    </row>
    <row r="110" spans="1:5" x14ac:dyDescent="0.3">
      <c r="A110" s="19" t="s">
        <v>189</v>
      </c>
      <c r="B110" s="59"/>
      <c r="E110" t="str">
        <f t="shared" si="2"/>
        <v xml:space="preserve"> </v>
      </c>
    </row>
    <row r="111" spans="1:5" x14ac:dyDescent="0.3">
      <c r="A111" s="19" t="s">
        <v>190</v>
      </c>
      <c r="B111" s="59"/>
      <c r="E111" t="str">
        <f t="shared" si="2"/>
        <v xml:space="preserve"> </v>
      </c>
    </row>
    <row r="112" spans="1:5" x14ac:dyDescent="0.3">
      <c r="A112" s="19" t="s">
        <v>191</v>
      </c>
      <c r="B112" s="59"/>
      <c r="E112" t="str">
        <f t="shared" si="2"/>
        <v xml:space="preserve"> </v>
      </c>
    </row>
    <row r="113" spans="1:2" x14ac:dyDescent="0.3">
      <c r="A113" s="183" t="s">
        <v>17</v>
      </c>
      <c r="B113" s="182"/>
    </row>
    <row r="114" spans="1:2" ht="44.25" customHeight="1" x14ac:dyDescent="0.3">
      <c r="A114" s="24" t="s">
        <v>378</v>
      </c>
      <c r="B114" s="93"/>
    </row>
    <row r="115" spans="1:2" x14ac:dyDescent="0.3">
      <c r="A115" s="18" t="s">
        <v>18</v>
      </c>
      <c r="B115" s="59"/>
    </row>
    <row r="116" spans="1:2" x14ac:dyDescent="0.3">
      <c r="A116" s="183" t="s">
        <v>19</v>
      </c>
      <c r="B116" s="182"/>
    </row>
    <row r="117" spans="1:2" x14ac:dyDescent="0.3">
      <c r="A117" s="18" t="s">
        <v>19</v>
      </c>
      <c r="B117" s="59"/>
    </row>
    <row r="118" spans="1:2" x14ac:dyDescent="0.3">
      <c r="A118" s="183" t="s">
        <v>20</v>
      </c>
      <c r="B118" s="182"/>
    </row>
    <row r="119" spans="1:2" x14ac:dyDescent="0.3">
      <c r="A119" s="18" t="s">
        <v>20</v>
      </c>
      <c r="B119" s="59"/>
    </row>
    <row r="120" spans="1:2" x14ac:dyDescent="0.3">
      <c r="A120" s="183" t="s">
        <v>376</v>
      </c>
      <c r="B120" s="182"/>
    </row>
    <row r="121" spans="1:2" x14ac:dyDescent="0.3">
      <c r="A121" s="18" t="s">
        <v>21</v>
      </c>
      <c r="B121" s="59"/>
    </row>
    <row r="122" spans="1:2" x14ac:dyDescent="0.3">
      <c r="A122" s="18" t="s">
        <v>22</v>
      </c>
      <c r="B122" s="59"/>
    </row>
    <row r="123" spans="1:2" x14ac:dyDescent="0.3">
      <c r="A123" s="183" t="s">
        <v>377</v>
      </c>
      <c r="B123" s="182"/>
    </row>
    <row r="124" spans="1:2" x14ac:dyDescent="0.3">
      <c r="A124" s="18" t="s">
        <v>261</v>
      </c>
      <c r="B124" s="59"/>
    </row>
  </sheetData>
  <sheetProtection algorithmName="SHA-512" hashValue="B5RJt54ozn/4s+IiLsX//KArpJMJztzh8G0faXvi/w41LJXMDUOHgRDQMt/CCFxXyy9Ehmg2xVWN9G4kzxobug==" saltValue="g//943nBF5rroMXTBvl5hQ==" spinCount="100000" sheet="1" objects="1" scenarios="1"/>
  <protectedRanges>
    <protectedRange sqref="B7 B9:B18 B20:B25 B27:B30 B32:B33 B35:B36 B38:B41 B45 B47:B95 B97 B99:B112 B114:B115 B117 B119 B121:B122 B124" name="Member Inputs"/>
  </protectedRanges>
  <mergeCells count="13">
    <mergeCell ref="A123:B123"/>
    <mergeCell ref="A96:B96"/>
    <mergeCell ref="A113:B113"/>
    <mergeCell ref="A116:B116"/>
    <mergeCell ref="A118:B118"/>
    <mergeCell ref="A120:B120"/>
    <mergeCell ref="A4:B4"/>
    <mergeCell ref="A5:B5"/>
    <mergeCell ref="A44:B44"/>
    <mergeCell ref="A34:B34"/>
    <mergeCell ref="A37:B37"/>
    <mergeCell ref="A26:B26"/>
    <mergeCell ref="A31:B31"/>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CA81738-FAA2-4423-BD40-C3FAE15FD06A}">
          <x14:formula1>
            <xm:f>'MC Answer Options'!$B$2:$B$3</xm:f>
          </x14:formula1>
          <xm:sqref>B40 B32:B33 B35 B45 B97</xm:sqref>
        </x14:dataValidation>
        <x14:dataValidation type="list" allowBlank="1" showInputMessage="1" showErrorMessage="1" xr:uid="{E1990AA5-D4DA-4F76-B2E9-B42BC3A0E36D}">
          <x14:formula1>
            <xm:f>'MC Answer Options'!$C$2:$C$4</xm:f>
          </x14:formula1>
          <xm:sqref>B36</xm:sqref>
        </x14:dataValidation>
        <x14:dataValidation type="list" allowBlank="1" showInputMessage="1" showErrorMessage="1" xr:uid="{58B6A713-8212-4CC3-89D0-91A2B4F5BA7B}">
          <x14:formula1>
            <xm:f>'MC Answer Options'!$D$2:$D$4</xm:f>
          </x14:formula1>
          <xm:sqref>B38:B39</xm:sqref>
        </x14:dataValidation>
        <x14:dataValidation type="list" allowBlank="1" showInputMessage="1" showErrorMessage="1" xr:uid="{C41D8F7D-AB2A-4CFD-9558-33EEF4EA2083}">
          <x14:formula1>
            <xm:f>'MC Answer Options'!$G$2:$G$3</xm:f>
          </x14:formula1>
          <xm:sqref>B121:B122</xm:sqref>
        </x14:dataValidation>
        <x14:dataValidation type="list" allowBlank="1" showInputMessage="1" showErrorMessage="1" xr:uid="{CC22DACD-D98E-41CE-B27A-4536C451722B}">
          <x14:formula1>
            <xm:f>'MC Answer Options'!$H$2:$H$5</xm:f>
          </x14:formula1>
          <xm:sqref>B124</xm:sqref>
        </x14:dataValidation>
        <x14:dataValidation type="list" allowBlank="1" showInputMessage="1" showErrorMessage="1" xr:uid="{5ECB7232-AA6D-47C6-9375-D7358E844336}">
          <x14:formula1>
            <xm:f>'MC Answer Options'!$A$2:$A$9</xm:f>
          </x14:formula1>
          <xm:sqref>A6</xm:sqref>
        </x14:dataValidation>
        <x14:dataValidation type="list" allowBlank="1" showInputMessage="1" showErrorMessage="1" xr:uid="{D30BE10C-5FBC-451E-91C0-B87C3EE20D0F}">
          <x14:formula1>
            <xm:f>'MC Answer Options'!$A$2:$A$8</xm:f>
          </x14:formula1>
          <xm:sqref>B7</xm:sqref>
        </x14:dataValidation>
        <x14:dataValidation type="list" allowBlank="1" showInputMessage="1" showErrorMessage="1" xr:uid="{83203F26-F927-449A-9968-72A2C635DCEC}">
          <x14:formula1>
            <xm:f>'MC Answer Options'!$F$2:$F$12</xm:f>
          </x14:formula1>
          <xm:sqref>B114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79105-F0BB-4AB1-B4FF-64A143696269}">
  <sheetPr codeName="Sheet4"/>
  <dimension ref="A1:H55"/>
  <sheetViews>
    <sheetView zoomScale="80" zoomScaleNormal="80" workbookViewId="0">
      <selection activeCell="C6" sqref="C6"/>
    </sheetView>
  </sheetViews>
  <sheetFormatPr defaultRowHeight="14.4" x14ac:dyDescent="0.3"/>
  <cols>
    <col min="1" max="1" width="62.6640625" customWidth="1"/>
    <col min="2" max="2" width="39.88671875" customWidth="1"/>
    <col min="3" max="3" width="9.109375" customWidth="1"/>
    <col min="7" max="7" width="41.44140625" customWidth="1"/>
  </cols>
  <sheetData>
    <row r="1" spans="1:8" x14ac:dyDescent="0.3">
      <c r="A1" t="str">
        <f>Instructions!B6</f>
        <v>Company A</v>
      </c>
    </row>
    <row r="2" spans="1:8" ht="51.75" customHeight="1" x14ac:dyDescent="0.3"/>
    <row r="3" spans="1:8" ht="31.2" x14ac:dyDescent="0.6">
      <c r="A3" s="188" t="s">
        <v>208</v>
      </c>
      <c r="B3" s="189"/>
    </row>
    <row r="4" spans="1:8" ht="31.5" customHeight="1" x14ac:dyDescent="0.3">
      <c r="A4" s="191" t="s">
        <v>285</v>
      </c>
      <c r="B4" s="192"/>
    </row>
    <row r="5" spans="1:8" ht="36.75" customHeight="1" x14ac:dyDescent="0.3">
      <c r="A5" s="190" t="s">
        <v>266</v>
      </c>
      <c r="B5" s="190"/>
    </row>
    <row r="6" spans="1:8" ht="94.5" customHeight="1" x14ac:dyDescent="0.35">
      <c r="A6" s="193" t="s">
        <v>355</v>
      </c>
      <c r="B6" s="193"/>
    </row>
    <row r="7" spans="1:8" x14ac:dyDescent="0.3">
      <c r="A7" s="25"/>
      <c r="B7" s="25"/>
    </row>
    <row r="8" spans="1:8" x14ac:dyDescent="0.3">
      <c r="A8" s="6" t="s">
        <v>208</v>
      </c>
      <c r="B8" s="26" t="s">
        <v>209</v>
      </c>
    </row>
    <row r="9" spans="1:8" x14ac:dyDescent="0.3">
      <c r="A9" s="184" t="s">
        <v>211</v>
      </c>
      <c r="B9" s="185"/>
    </row>
    <row r="10" spans="1:8" x14ac:dyDescent="0.3">
      <c r="A10" s="4" t="s">
        <v>213</v>
      </c>
      <c r="B10" s="8" t="s">
        <v>212</v>
      </c>
      <c r="H10" s="54"/>
    </row>
    <row r="11" spans="1:8" x14ac:dyDescent="0.3">
      <c r="A11" s="186"/>
      <c r="B11" s="187"/>
      <c r="H11" s="30"/>
    </row>
    <row r="12" spans="1:8" x14ac:dyDescent="0.3">
      <c r="A12" s="184" t="s">
        <v>214</v>
      </c>
      <c r="B12" s="185"/>
      <c r="H12" s="54"/>
    </row>
    <row r="13" spans="1:8" x14ac:dyDescent="0.3">
      <c r="A13" s="4" t="s">
        <v>85</v>
      </c>
      <c r="B13" s="9"/>
      <c r="H13" s="30"/>
    </row>
    <row r="14" spans="1:8" x14ac:dyDescent="0.3">
      <c r="A14" s="4" t="s">
        <v>215</v>
      </c>
      <c r="B14" s="8" t="s">
        <v>212</v>
      </c>
      <c r="H14" s="54"/>
    </row>
    <row r="15" spans="1:8" x14ac:dyDescent="0.3">
      <c r="A15" s="186"/>
      <c r="B15" s="187"/>
      <c r="H15" s="30"/>
    </row>
    <row r="16" spans="1:8" x14ac:dyDescent="0.3">
      <c r="A16" s="184" t="s">
        <v>216</v>
      </c>
      <c r="B16" s="185"/>
      <c r="H16" s="54"/>
    </row>
    <row r="17" spans="1:8" x14ac:dyDescent="0.3">
      <c r="A17" s="4" t="s">
        <v>87</v>
      </c>
      <c r="B17" s="9"/>
      <c r="H17" s="30"/>
    </row>
    <row r="18" spans="1:8" x14ac:dyDescent="0.3">
      <c r="A18" s="4" t="s">
        <v>217</v>
      </c>
      <c r="B18" s="8" t="s">
        <v>212</v>
      </c>
      <c r="H18" s="54"/>
    </row>
    <row r="19" spans="1:8" x14ac:dyDescent="0.3">
      <c r="A19" s="186"/>
      <c r="B19" s="187"/>
      <c r="H19" s="30"/>
    </row>
    <row r="20" spans="1:8" x14ac:dyDescent="0.3">
      <c r="A20" s="184" t="s">
        <v>218</v>
      </c>
      <c r="B20" s="185"/>
      <c r="H20" s="30"/>
    </row>
    <row r="21" spans="1:8" x14ac:dyDescent="0.3">
      <c r="A21" s="4" t="s">
        <v>89</v>
      </c>
      <c r="B21" s="9"/>
      <c r="H21" s="54"/>
    </row>
    <row r="22" spans="1:8" x14ac:dyDescent="0.3">
      <c r="A22" s="4" t="s">
        <v>219</v>
      </c>
      <c r="B22" s="8" t="s">
        <v>212</v>
      </c>
      <c r="H22" s="30"/>
    </row>
    <row r="23" spans="1:8" x14ac:dyDescent="0.3">
      <c r="A23" s="186"/>
      <c r="B23" s="187"/>
      <c r="H23" s="30"/>
    </row>
    <row r="24" spans="1:8" x14ac:dyDescent="0.3">
      <c r="A24" s="184" t="s">
        <v>220</v>
      </c>
      <c r="B24" s="185"/>
      <c r="H24" s="54"/>
    </row>
    <row r="25" spans="1:8" x14ac:dyDescent="0.3">
      <c r="A25" s="4" t="s">
        <v>91</v>
      </c>
      <c r="B25" s="9"/>
      <c r="H25" s="30"/>
    </row>
    <row r="26" spans="1:8" x14ac:dyDescent="0.3">
      <c r="A26" s="4" t="s">
        <v>221</v>
      </c>
      <c r="B26" s="8" t="s">
        <v>212</v>
      </c>
      <c r="H26" s="54"/>
    </row>
    <row r="27" spans="1:8" x14ac:dyDescent="0.3">
      <c r="A27" s="186"/>
      <c r="B27" s="187"/>
      <c r="H27" s="30"/>
    </row>
    <row r="28" spans="1:8" x14ac:dyDescent="0.3">
      <c r="A28" s="184" t="s">
        <v>222</v>
      </c>
      <c r="B28" s="185"/>
      <c r="H28" s="54"/>
    </row>
    <row r="29" spans="1:8" x14ac:dyDescent="0.3">
      <c r="A29" s="4" t="s">
        <v>93</v>
      </c>
      <c r="B29" s="9"/>
      <c r="G29" s="45"/>
      <c r="H29" s="54"/>
    </row>
    <row r="30" spans="1:8" x14ac:dyDescent="0.3">
      <c r="A30" s="4" t="s">
        <v>94</v>
      </c>
      <c r="B30" s="9"/>
      <c r="G30" s="45"/>
      <c r="H30" s="54"/>
    </row>
    <row r="31" spans="1:8" x14ac:dyDescent="0.3">
      <c r="A31" s="4" t="s">
        <v>223</v>
      </c>
      <c r="B31" s="8" t="s">
        <v>212</v>
      </c>
      <c r="G31" s="45"/>
      <c r="H31" s="54"/>
    </row>
    <row r="32" spans="1:8" x14ac:dyDescent="0.3">
      <c r="A32" s="186"/>
      <c r="B32" s="187"/>
      <c r="G32" s="45"/>
      <c r="H32" s="54"/>
    </row>
    <row r="33" spans="1:3" x14ac:dyDescent="0.3">
      <c r="A33" s="184" t="s">
        <v>328</v>
      </c>
      <c r="B33" s="185"/>
    </row>
    <row r="34" spans="1:3" x14ac:dyDescent="0.3">
      <c r="A34" s="4" t="s">
        <v>325</v>
      </c>
      <c r="B34" s="9"/>
    </row>
    <row r="35" spans="1:3" x14ac:dyDescent="0.3">
      <c r="A35" s="4" t="s">
        <v>326</v>
      </c>
      <c r="B35" s="9"/>
    </row>
    <row r="36" spans="1:3" x14ac:dyDescent="0.3">
      <c r="A36" s="4" t="s">
        <v>329</v>
      </c>
      <c r="B36" s="8" t="s">
        <v>212</v>
      </c>
    </row>
    <row r="37" spans="1:3" x14ac:dyDescent="0.3">
      <c r="A37" s="197"/>
      <c r="B37" s="198"/>
    </row>
    <row r="38" spans="1:3" x14ac:dyDescent="0.3">
      <c r="A38" s="184" t="s">
        <v>224</v>
      </c>
      <c r="B38" s="185"/>
    </row>
    <row r="39" spans="1:3" ht="28.8" x14ac:dyDescent="0.3">
      <c r="A39" s="29" t="s">
        <v>268</v>
      </c>
      <c r="B39" s="9"/>
    </row>
    <row r="40" spans="1:3" x14ac:dyDescent="0.3">
      <c r="A40" s="4" t="s">
        <v>225</v>
      </c>
      <c r="B40" s="8" t="s">
        <v>212</v>
      </c>
    </row>
    <row r="41" spans="1:3" x14ac:dyDescent="0.3">
      <c r="A41" s="186"/>
      <c r="B41" s="187"/>
    </row>
    <row r="42" spans="1:3" x14ac:dyDescent="0.3">
      <c r="A42" s="184" t="s">
        <v>226</v>
      </c>
      <c r="B42" s="185"/>
    </row>
    <row r="43" spans="1:3" x14ac:dyDescent="0.3">
      <c r="A43" s="4" t="s">
        <v>98</v>
      </c>
      <c r="B43" s="9"/>
    </row>
    <row r="44" spans="1:3" x14ac:dyDescent="0.3">
      <c r="A44" s="4" t="s">
        <v>227</v>
      </c>
      <c r="B44" s="8" t="s">
        <v>212</v>
      </c>
    </row>
    <row r="45" spans="1:3" x14ac:dyDescent="0.3">
      <c r="A45" s="186" t="s">
        <v>0</v>
      </c>
      <c r="B45" s="196"/>
    </row>
    <row r="46" spans="1:3" x14ac:dyDescent="0.3">
      <c r="C46" s="64"/>
    </row>
    <row r="47" spans="1:3" x14ac:dyDescent="0.3">
      <c r="A47" s="6" t="s">
        <v>238</v>
      </c>
      <c r="B47" s="26" t="s">
        <v>209</v>
      </c>
    </row>
    <row r="48" spans="1:3" x14ac:dyDescent="0.3">
      <c r="A48" s="184" t="s">
        <v>358</v>
      </c>
      <c r="B48" s="185"/>
    </row>
    <row r="49" spans="1:2" x14ac:dyDescent="0.3">
      <c r="A49" s="4" t="s">
        <v>356</v>
      </c>
      <c r="B49" s="69">
        <f>SUM(B13,B17,B21,B25,B29,B30,B34,B35,B39,B43)</f>
        <v>0</v>
      </c>
    </row>
    <row r="50" spans="1:2" x14ac:dyDescent="0.3">
      <c r="A50" s="4" t="s">
        <v>357</v>
      </c>
      <c r="B50" s="8">
        <f>SUM(B44,B40,B36,B31,B26,B22,B18,B14,B10)</f>
        <v>0</v>
      </c>
    </row>
    <row r="51" spans="1:2" x14ac:dyDescent="0.3">
      <c r="A51" s="186"/>
      <c r="B51" s="187"/>
    </row>
    <row r="52" spans="1:2" ht="46.5" customHeight="1" x14ac:dyDescent="0.3">
      <c r="A52" s="184" t="s">
        <v>359</v>
      </c>
      <c r="B52" s="185"/>
    </row>
    <row r="53" spans="1:2" x14ac:dyDescent="0.3">
      <c r="A53" s="4" t="s">
        <v>360</v>
      </c>
      <c r="B53" s="9"/>
    </row>
    <row r="54" spans="1:2" x14ac:dyDescent="0.3">
      <c r="A54" s="5" t="s">
        <v>361</v>
      </c>
      <c r="B54" s="52" t="s">
        <v>212</v>
      </c>
    </row>
    <row r="55" spans="1:2" s="64" customFormat="1" x14ac:dyDescent="0.3">
      <c r="A55" s="194"/>
      <c r="B55" s="195"/>
    </row>
  </sheetData>
  <sheetProtection algorithmName="SHA-512" hashValue="KdIDbwxcpDbYY3IbJkAdsAeIoCCQ0TGiuLPN7iRugkgKqpapuLBtuYoahKTNJNgChqzB8UujgSyI0KNfMuXyog==" saltValue="JNNrwlS+ZTwlHIirkew7Ig==" spinCount="100000" sheet="1" objects="1" scenarios="1"/>
  <protectedRanges>
    <protectedRange sqref="B10 B13:B14 B17:B18 B21:B22 B25:B26 B29:B31 B34:B36 B39:B40 B43:B44 B53:B54" name="SGA Labor"/>
  </protectedRanges>
  <mergeCells count="26">
    <mergeCell ref="A27:B27"/>
    <mergeCell ref="A28:B28"/>
    <mergeCell ref="A32:B32"/>
    <mergeCell ref="A38:B38"/>
    <mergeCell ref="A41:B41"/>
    <mergeCell ref="A33:B33"/>
    <mergeCell ref="A37:B37"/>
    <mergeCell ref="A48:B48"/>
    <mergeCell ref="A51:B51"/>
    <mergeCell ref="A52:B52"/>
    <mergeCell ref="A55:B55"/>
    <mergeCell ref="A42:B42"/>
    <mergeCell ref="A45:B45"/>
    <mergeCell ref="A20:B20"/>
    <mergeCell ref="A23:B23"/>
    <mergeCell ref="A24:B24"/>
    <mergeCell ref="A3:B3"/>
    <mergeCell ref="A9:B9"/>
    <mergeCell ref="A11:B11"/>
    <mergeCell ref="A12:B12"/>
    <mergeCell ref="A15:B15"/>
    <mergeCell ref="A5:B5"/>
    <mergeCell ref="A4:B4"/>
    <mergeCell ref="A6:B6"/>
    <mergeCell ref="A16:B16"/>
    <mergeCell ref="A19:B1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B892C-03AC-4DD5-B096-6EEDB65DA375}">
  <sheetPr codeName="Sheet1"/>
  <dimension ref="A1:W99"/>
  <sheetViews>
    <sheetView zoomScale="80" zoomScaleNormal="80" workbookViewId="0">
      <selection activeCell="E6" sqref="E6"/>
    </sheetView>
  </sheetViews>
  <sheetFormatPr defaultRowHeight="14.4" x14ac:dyDescent="0.3"/>
  <cols>
    <col min="1" max="1" width="113" customWidth="1"/>
    <col min="2" max="2" width="14.5546875" hidden="1" customWidth="1"/>
    <col min="3" max="3" width="13.6640625" customWidth="1"/>
    <col min="4" max="4" width="11.5546875" hidden="1" customWidth="1"/>
    <col min="5" max="5" width="11.44140625" style="22" bestFit="1" customWidth="1"/>
    <col min="6" max="6" width="11.5546875" hidden="1" customWidth="1"/>
    <col min="7" max="7" width="11.44140625" style="22" bestFit="1" customWidth="1"/>
    <col min="8" max="8" width="11.5546875" hidden="1" customWidth="1"/>
    <col min="9" max="9" width="11.44140625" style="22" bestFit="1" customWidth="1"/>
    <col min="10" max="10" width="11.5546875" hidden="1" customWidth="1"/>
    <col min="11" max="11" width="11.44140625" style="22" bestFit="1" customWidth="1"/>
    <col min="12" max="12" width="12" hidden="1" customWidth="1"/>
    <col min="13" max="13" width="11.44140625" style="22" bestFit="1" customWidth="1"/>
    <col min="14" max="14" width="12" hidden="1" customWidth="1"/>
    <col min="15" max="15" width="11.44140625" style="22" bestFit="1" customWidth="1"/>
    <col min="16" max="16" width="12" hidden="1" customWidth="1"/>
    <col min="17" max="17" width="11.44140625" style="22" bestFit="1" customWidth="1"/>
    <col min="18" max="18" width="12" style="22" hidden="1" customWidth="1"/>
    <col min="19" max="19" width="11.44140625" style="22" customWidth="1"/>
    <col min="20" max="20" width="12" hidden="1" customWidth="1"/>
    <col min="21" max="21" width="11.44140625" style="22" bestFit="1" customWidth="1"/>
    <col min="22" max="22" width="11.5546875" hidden="1" customWidth="1"/>
    <col min="23" max="23" width="11.44140625" style="22" bestFit="1" customWidth="1"/>
    <col min="24" max="24" width="24.6640625" customWidth="1"/>
  </cols>
  <sheetData>
    <row r="1" spans="1:14" x14ac:dyDescent="0.3">
      <c r="A1" t="str">
        <f>Instructions!B6</f>
        <v>Company A</v>
      </c>
    </row>
    <row r="2" spans="1:14" ht="51.75" customHeight="1" x14ac:dyDescent="0.3"/>
    <row r="3" spans="1:14" ht="31.2" x14ac:dyDescent="0.6">
      <c r="A3" s="201" t="s">
        <v>269</v>
      </c>
      <c r="B3" s="202"/>
      <c r="C3" s="203"/>
      <c r="D3" s="96"/>
    </row>
    <row r="4" spans="1:14" ht="18" x14ac:dyDescent="0.3">
      <c r="A4" s="191" t="s">
        <v>285</v>
      </c>
      <c r="B4" s="204"/>
      <c r="C4" s="204"/>
      <c r="D4" s="97"/>
    </row>
    <row r="5" spans="1:14" ht="18.75" customHeight="1" x14ac:dyDescent="0.35">
      <c r="A5" s="199" t="s">
        <v>266</v>
      </c>
      <c r="B5" s="200"/>
      <c r="C5" s="200"/>
      <c r="D5" s="98"/>
    </row>
    <row r="6" spans="1:14" ht="100.5" customHeight="1" x14ac:dyDescent="0.35">
      <c r="A6" s="199" t="s">
        <v>379</v>
      </c>
      <c r="B6" s="200"/>
      <c r="C6" s="200"/>
      <c r="D6" s="99"/>
    </row>
    <row r="7" spans="1:14" x14ac:dyDescent="0.3">
      <c r="A7" s="6" t="s">
        <v>24</v>
      </c>
      <c r="B7" s="6"/>
      <c r="C7" s="7" t="s">
        <v>209</v>
      </c>
      <c r="D7" s="102"/>
    </row>
    <row r="8" spans="1:14" ht="216" x14ac:dyDescent="0.3">
      <c r="A8" s="4" t="s">
        <v>381</v>
      </c>
      <c r="B8" s="36"/>
      <c r="C8" s="24" t="s">
        <v>263</v>
      </c>
      <c r="D8" s="101"/>
      <c r="N8" t="str">
        <f>_xlfn.TEXTJOIN("; ",TRUE,F9:F19)</f>
        <v xml:space="preserve"> ;  ;  ;  ;  ;  ;  ;  ;  ;  ;  </v>
      </c>
    </row>
    <row r="9" spans="1:14" x14ac:dyDescent="0.3">
      <c r="A9" s="11" t="s">
        <v>228</v>
      </c>
      <c r="B9" s="11"/>
      <c r="C9" s="17"/>
      <c r="D9" s="65"/>
      <c r="F9" t="str">
        <f>IF(C9="x",A9," ")</f>
        <v xml:space="preserve"> </v>
      </c>
    </row>
    <row r="10" spans="1:14" x14ac:dyDescent="0.3">
      <c r="A10" s="11" t="s">
        <v>229</v>
      </c>
      <c r="B10" s="11"/>
      <c r="C10" s="17"/>
      <c r="D10" s="65"/>
      <c r="F10" t="str">
        <f t="shared" ref="F10:F19" si="0">IF(C10="x",A10," ")</f>
        <v xml:space="preserve"> </v>
      </c>
    </row>
    <row r="11" spans="1:14" x14ac:dyDescent="0.3">
      <c r="A11" s="11" t="s">
        <v>233</v>
      </c>
      <c r="B11" s="11"/>
      <c r="C11" s="17"/>
      <c r="D11" s="65"/>
      <c r="F11" t="str">
        <f t="shared" si="0"/>
        <v xml:space="preserve"> </v>
      </c>
    </row>
    <row r="12" spans="1:14" x14ac:dyDescent="0.3">
      <c r="A12" s="11" t="s">
        <v>230</v>
      </c>
      <c r="B12" s="11"/>
      <c r="C12" s="17"/>
      <c r="D12" s="65"/>
      <c r="F12" t="str">
        <f t="shared" si="0"/>
        <v xml:space="preserve"> </v>
      </c>
    </row>
    <row r="13" spans="1:14" x14ac:dyDescent="0.3">
      <c r="A13" s="11" t="s">
        <v>296</v>
      </c>
      <c r="B13" s="11"/>
      <c r="C13" s="17"/>
      <c r="D13" s="65"/>
      <c r="F13" t="str">
        <f t="shared" si="0"/>
        <v xml:space="preserve"> </v>
      </c>
    </row>
    <row r="14" spans="1:14" x14ac:dyDescent="0.3">
      <c r="A14" s="11" t="s">
        <v>232</v>
      </c>
      <c r="B14" s="11"/>
      <c r="C14" s="17"/>
      <c r="D14" s="65"/>
      <c r="F14" t="str">
        <f t="shared" si="0"/>
        <v xml:space="preserve"> </v>
      </c>
    </row>
    <row r="15" spans="1:14" x14ac:dyDescent="0.3">
      <c r="A15" s="11" t="s">
        <v>234</v>
      </c>
      <c r="B15" s="11"/>
      <c r="C15" s="17"/>
      <c r="D15" s="65"/>
      <c r="F15" t="str">
        <f t="shared" si="0"/>
        <v xml:space="preserve"> </v>
      </c>
    </row>
    <row r="16" spans="1:14" x14ac:dyDescent="0.3">
      <c r="A16" s="11" t="s">
        <v>235</v>
      </c>
      <c r="B16" s="11"/>
      <c r="C16" s="17"/>
      <c r="D16" s="65"/>
      <c r="F16" t="str">
        <f t="shared" si="0"/>
        <v xml:space="preserve"> </v>
      </c>
    </row>
    <row r="17" spans="1:23" x14ac:dyDescent="0.3">
      <c r="A17" s="66" t="s">
        <v>338</v>
      </c>
      <c r="B17" s="11"/>
      <c r="C17" s="17"/>
      <c r="D17" s="65"/>
      <c r="F17" t="str">
        <f t="shared" si="0"/>
        <v xml:space="preserve"> </v>
      </c>
    </row>
    <row r="18" spans="1:23" x14ac:dyDescent="0.3">
      <c r="A18" s="66" t="s">
        <v>339</v>
      </c>
      <c r="B18" s="11"/>
      <c r="C18" s="17"/>
      <c r="D18" s="65"/>
      <c r="F18" t="str">
        <f t="shared" si="0"/>
        <v xml:space="preserve"> </v>
      </c>
    </row>
    <row r="19" spans="1:23" x14ac:dyDescent="0.3">
      <c r="A19" s="11" t="s">
        <v>380</v>
      </c>
      <c r="B19" s="28"/>
      <c r="C19" s="17"/>
      <c r="D19" s="65"/>
      <c r="F19" t="str">
        <f t="shared" si="0"/>
        <v xml:space="preserve"> </v>
      </c>
    </row>
    <row r="20" spans="1:23" x14ac:dyDescent="0.3">
      <c r="A20" s="186"/>
      <c r="B20" s="186"/>
      <c r="C20" s="187"/>
      <c r="D20" s="187"/>
    </row>
    <row r="21" spans="1:23" ht="107.25" customHeight="1" x14ac:dyDescent="0.3">
      <c r="A21" s="6" t="s">
        <v>289</v>
      </c>
      <c r="B21" s="6"/>
      <c r="C21" s="33" t="s">
        <v>228</v>
      </c>
      <c r="D21" s="34"/>
      <c r="E21" s="35" t="s">
        <v>229</v>
      </c>
      <c r="F21" s="34"/>
      <c r="G21" s="35" t="s">
        <v>233</v>
      </c>
      <c r="H21" s="34"/>
      <c r="I21" s="35" t="s">
        <v>230</v>
      </c>
      <c r="J21" s="34"/>
      <c r="K21" s="33" t="s">
        <v>296</v>
      </c>
      <c r="L21" s="34"/>
      <c r="M21" s="35" t="s">
        <v>232</v>
      </c>
      <c r="N21" s="34"/>
      <c r="O21" s="35" t="s">
        <v>234</v>
      </c>
      <c r="P21" s="34"/>
      <c r="Q21" s="35" t="s">
        <v>235</v>
      </c>
      <c r="R21" s="34"/>
      <c r="S21" s="33" t="s">
        <v>342</v>
      </c>
      <c r="T21" s="34"/>
      <c r="U21" s="35" t="s">
        <v>236</v>
      </c>
      <c r="V21" s="34"/>
      <c r="W21" s="33" t="s">
        <v>339</v>
      </c>
    </row>
    <row r="22" spans="1:23" x14ac:dyDescent="0.3">
      <c r="A22" s="6" t="s">
        <v>237</v>
      </c>
      <c r="B22" s="6"/>
      <c r="C22" s="7" t="s">
        <v>209</v>
      </c>
      <c r="D22" s="22"/>
      <c r="E22" s="7" t="s">
        <v>209</v>
      </c>
      <c r="F22" s="22"/>
      <c r="G22" s="7" t="s">
        <v>209</v>
      </c>
      <c r="H22" s="22"/>
      <c r="I22" s="7" t="s">
        <v>209</v>
      </c>
      <c r="J22" s="22"/>
      <c r="K22" s="7" t="s">
        <v>209</v>
      </c>
      <c r="L22" s="22"/>
      <c r="M22" s="7" t="s">
        <v>209</v>
      </c>
      <c r="N22" s="22"/>
      <c r="O22" s="7" t="s">
        <v>209</v>
      </c>
      <c r="P22" s="22"/>
      <c r="Q22" s="7" t="s">
        <v>209</v>
      </c>
      <c r="S22" s="7" t="s">
        <v>209</v>
      </c>
      <c r="T22" s="22"/>
      <c r="U22" s="7" t="s">
        <v>209</v>
      </c>
      <c r="V22" s="22"/>
      <c r="W22" s="7" t="s">
        <v>209</v>
      </c>
    </row>
    <row r="23" spans="1:23" ht="45.75" customHeight="1" x14ac:dyDescent="0.3">
      <c r="A23" s="23" t="s">
        <v>382</v>
      </c>
      <c r="B23" s="23"/>
      <c r="C23" s="3"/>
      <c r="D23" s="22"/>
      <c r="E23" s="3"/>
      <c r="F23" s="22"/>
      <c r="G23" s="3"/>
      <c r="H23" s="22"/>
      <c r="I23" s="3"/>
      <c r="J23" s="22"/>
      <c r="K23" s="3"/>
      <c r="L23" s="22"/>
      <c r="M23" s="3"/>
      <c r="N23" s="22"/>
      <c r="O23" s="3"/>
      <c r="P23" s="22"/>
      <c r="Q23" s="3"/>
      <c r="S23" s="3"/>
      <c r="T23" s="22"/>
      <c r="U23" s="3"/>
      <c r="V23" s="22"/>
      <c r="W23" s="3"/>
    </row>
    <row r="24" spans="1:23" x14ac:dyDescent="0.3">
      <c r="A24" s="4" t="s">
        <v>241</v>
      </c>
      <c r="B24" s="4">
        <v>109140055</v>
      </c>
      <c r="C24" s="135" t="s">
        <v>212</v>
      </c>
      <c r="D24" s="135" t="s">
        <v>212</v>
      </c>
      <c r="E24" s="135" t="s">
        <v>212</v>
      </c>
      <c r="F24" s="22">
        <v>109210055</v>
      </c>
      <c r="G24" s="135" t="s">
        <v>212</v>
      </c>
      <c r="H24" s="22">
        <v>109160055</v>
      </c>
      <c r="I24" s="135" t="s">
        <v>212</v>
      </c>
      <c r="J24" s="22">
        <v>109180055</v>
      </c>
      <c r="K24" s="135" t="s">
        <v>212</v>
      </c>
      <c r="L24" s="22">
        <v>109200055</v>
      </c>
      <c r="M24" s="135" t="s">
        <v>212</v>
      </c>
      <c r="N24" s="22">
        <v>109220055</v>
      </c>
      <c r="O24" s="135" t="s">
        <v>212</v>
      </c>
      <c r="P24" s="22">
        <v>109240055</v>
      </c>
      <c r="Q24" s="135" t="s">
        <v>212</v>
      </c>
      <c r="R24" s="22">
        <v>110330055</v>
      </c>
      <c r="S24" s="135" t="s">
        <v>212</v>
      </c>
      <c r="T24" s="22">
        <v>109250055</v>
      </c>
      <c r="U24" s="135" t="s">
        <v>212</v>
      </c>
      <c r="V24" s="22">
        <v>110340054</v>
      </c>
      <c r="W24" s="135" t="s">
        <v>212</v>
      </c>
    </row>
    <row r="25" spans="1:23" x14ac:dyDescent="0.3">
      <c r="A25" s="4" t="s">
        <v>242</v>
      </c>
      <c r="B25" s="4">
        <v>109140057</v>
      </c>
      <c r="C25" s="9"/>
      <c r="D25" s="22">
        <v>109150057</v>
      </c>
      <c r="E25" s="9"/>
      <c r="F25" s="22">
        <v>109210057</v>
      </c>
      <c r="G25" s="9"/>
      <c r="H25" s="22">
        <v>109160057</v>
      </c>
      <c r="I25" s="9"/>
      <c r="J25" s="22">
        <v>109180057</v>
      </c>
      <c r="K25" s="9"/>
      <c r="L25" s="22">
        <v>109200057</v>
      </c>
      <c r="M25" s="9"/>
      <c r="N25" s="22">
        <v>109220057</v>
      </c>
      <c r="O25" s="9"/>
      <c r="P25" s="22">
        <v>109240057</v>
      </c>
      <c r="Q25" s="9"/>
      <c r="R25" s="22">
        <v>110330057</v>
      </c>
      <c r="S25" s="9"/>
      <c r="T25" s="22">
        <v>109250057</v>
      </c>
      <c r="U25" s="9"/>
      <c r="V25" s="22">
        <v>110340057</v>
      </c>
      <c r="W25" s="9"/>
    </row>
    <row r="26" spans="1:23" ht="28.8" x14ac:dyDescent="0.3">
      <c r="A26" s="5" t="s">
        <v>383</v>
      </c>
      <c r="B26" s="27">
        <v>109140060</v>
      </c>
      <c r="C26" s="12"/>
      <c r="D26" s="22">
        <v>109150060</v>
      </c>
      <c r="E26" s="12"/>
      <c r="F26" s="22">
        <v>109210060</v>
      </c>
      <c r="G26" s="12"/>
      <c r="H26" s="22">
        <v>109160060</v>
      </c>
      <c r="I26" s="12"/>
      <c r="J26" s="22">
        <v>109180060</v>
      </c>
      <c r="K26" s="12"/>
      <c r="L26" s="22">
        <v>109200060</v>
      </c>
      <c r="M26" s="12"/>
      <c r="N26" s="22">
        <v>109220060</v>
      </c>
      <c r="O26" s="12"/>
      <c r="P26" s="22">
        <v>109240060</v>
      </c>
      <c r="Q26" s="12"/>
      <c r="R26" s="22">
        <v>110330060</v>
      </c>
      <c r="S26" s="12"/>
      <c r="T26" s="22">
        <v>109250060</v>
      </c>
      <c r="U26" s="12"/>
      <c r="V26" s="22">
        <v>110340060</v>
      </c>
      <c r="W26" s="12"/>
    </row>
    <row r="27" spans="1:23" x14ac:dyDescent="0.3">
      <c r="A27" s="4" t="s">
        <v>341</v>
      </c>
      <c r="B27" s="4">
        <v>109140056</v>
      </c>
      <c r="C27" s="9"/>
      <c r="D27" s="22">
        <v>109150056</v>
      </c>
      <c r="E27" s="9"/>
      <c r="F27" s="22">
        <v>109210056</v>
      </c>
      <c r="G27" s="9"/>
      <c r="H27" s="22">
        <v>109160056</v>
      </c>
      <c r="I27" s="9"/>
      <c r="J27" s="22">
        <v>109180056</v>
      </c>
      <c r="K27" s="9"/>
      <c r="L27" s="22">
        <v>109200056</v>
      </c>
      <c r="M27" s="9"/>
      <c r="N27" s="22">
        <v>109220056</v>
      </c>
      <c r="O27" s="9"/>
      <c r="P27" s="22">
        <v>109240056</v>
      </c>
      <c r="Q27" s="9"/>
      <c r="R27" s="22">
        <v>110330056</v>
      </c>
      <c r="S27" s="9"/>
      <c r="T27" s="22">
        <v>109250056</v>
      </c>
      <c r="U27" s="9"/>
      <c r="V27" s="22">
        <v>110340056</v>
      </c>
      <c r="W27" s="9"/>
    </row>
    <row r="28" spans="1:23" ht="28.8" x14ac:dyDescent="0.3">
      <c r="A28" s="4" t="s">
        <v>384</v>
      </c>
      <c r="B28" s="29">
        <v>109140059</v>
      </c>
      <c r="C28" s="9"/>
      <c r="D28" s="22">
        <v>109150059</v>
      </c>
      <c r="E28" s="9"/>
      <c r="F28" s="22">
        <v>109210059</v>
      </c>
      <c r="G28" s="9"/>
      <c r="H28" s="22">
        <v>109160059</v>
      </c>
      <c r="I28" s="9"/>
      <c r="J28" s="22">
        <v>109180059</v>
      </c>
      <c r="K28" s="9"/>
      <c r="L28" s="22">
        <v>109200059</v>
      </c>
      <c r="M28" s="9"/>
      <c r="N28" s="22">
        <v>109220059</v>
      </c>
      <c r="O28" s="9"/>
      <c r="P28" s="22">
        <v>109240059</v>
      </c>
      <c r="Q28" s="9"/>
      <c r="R28" s="22">
        <v>110330059</v>
      </c>
      <c r="S28" s="9"/>
      <c r="T28" s="22">
        <v>109250059</v>
      </c>
      <c r="U28" s="9"/>
      <c r="V28" s="22">
        <v>110340059</v>
      </c>
      <c r="W28" s="9"/>
    </row>
    <row r="29" spans="1:23" ht="28.8" x14ac:dyDescent="0.3">
      <c r="A29" s="4" t="s">
        <v>385</v>
      </c>
      <c r="B29" s="29">
        <v>109140058</v>
      </c>
      <c r="C29" s="9"/>
      <c r="D29" s="22">
        <v>109150058</v>
      </c>
      <c r="E29" s="9"/>
      <c r="F29" s="22">
        <v>109210058</v>
      </c>
      <c r="G29" s="9"/>
      <c r="H29" s="22">
        <v>109160058</v>
      </c>
      <c r="I29" s="9"/>
      <c r="J29" s="22">
        <v>109180058</v>
      </c>
      <c r="K29" s="9"/>
      <c r="L29" s="22">
        <v>109200058</v>
      </c>
      <c r="M29" s="9"/>
      <c r="N29" s="22">
        <v>109220058</v>
      </c>
      <c r="O29" s="9"/>
      <c r="P29" s="22">
        <v>109240058</v>
      </c>
      <c r="Q29" s="9"/>
      <c r="R29" s="22">
        <v>110330058</v>
      </c>
      <c r="S29" s="9"/>
      <c r="T29" s="22">
        <v>109250058</v>
      </c>
      <c r="U29" s="9"/>
      <c r="V29" s="22">
        <v>110340056</v>
      </c>
      <c r="W29" s="9"/>
    </row>
    <row r="30" spans="1:23" x14ac:dyDescent="0.3">
      <c r="A30" s="6" t="s">
        <v>243</v>
      </c>
      <c r="B30" s="6"/>
      <c r="C30" s="7" t="s">
        <v>209</v>
      </c>
      <c r="D30" s="22"/>
      <c r="E30" s="7" t="s">
        <v>209</v>
      </c>
      <c r="F30" s="22"/>
      <c r="G30" s="7" t="s">
        <v>209</v>
      </c>
      <c r="H30" s="22"/>
      <c r="I30" s="7" t="s">
        <v>209</v>
      </c>
      <c r="J30" s="22"/>
      <c r="K30" s="7" t="s">
        <v>209</v>
      </c>
      <c r="L30" s="22"/>
      <c r="M30" s="7" t="s">
        <v>209</v>
      </c>
      <c r="N30" s="22"/>
      <c r="O30" s="7" t="s">
        <v>209</v>
      </c>
      <c r="P30" s="22"/>
      <c r="Q30" s="7" t="s">
        <v>209</v>
      </c>
      <c r="S30" s="7" t="s">
        <v>209</v>
      </c>
      <c r="T30" s="22"/>
      <c r="U30" s="7" t="s">
        <v>209</v>
      </c>
      <c r="V30" s="22"/>
      <c r="W30" s="7" t="s">
        <v>209</v>
      </c>
    </row>
    <row r="31" spans="1:23" ht="15" customHeight="1" x14ac:dyDescent="0.3">
      <c r="A31" s="23" t="s">
        <v>244</v>
      </c>
      <c r="B31" s="23"/>
      <c r="C31" s="3"/>
      <c r="D31" s="22"/>
      <c r="E31" s="3"/>
      <c r="F31" s="22"/>
      <c r="G31" s="3"/>
      <c r="H31" s="22"/>
      <c r="I31" s="3"/>
      <c r="J31" s="22"/>
      <c r="K31" s="3"/>
      <c r="L31" s="22"/>
      <c r="M31" s="3"/>
      <c r="N31" s="22"/>
      <c r="O31" s="3"/>
      <c r="P31" s="22"/>
      <c r="Q31" s="3"/>
      <c r="S31" s="3"/>
      <c r="T31" s="22"/>
      <c r="U31" s="3"/>
      <c r="V31" s="22"/>
      <c r="W31" s="3"/>
    </row>
    <row r="32" spans="1:23" x14ac:dyDescent="0.3">
      <c r="A32" s="4" t="s">
        <v>245</v>
      </c>
      <c r="B32" s="4">
        <v>109140061</v>
      </c>
      <c r="C32" s="135" t="s">
        <v>212</v>
      </c>
      <c r="D32" s="22">
        <v>109150061</v>
      </c>
      <c r="E32" s="135" t="s">
        <v>212</v>
      </c>
      <c r="F32" s="22">
        <v>109210061</v>
      </c>
      <c r="G32" s="135" t="s">
        <v>212</v>
      </c>
      <c r="H32" s="22">
        <v>109160061</v>
      </c>
      <c r="I32" s="135" t="s">
        <v>212</v>
      </c>
      <c r="J32" s="22">
        <v>109180061</v>
      </c>
      <c r="K32" s="135" t="s">
        <v>212</v>
      </c>
      <c r="L32" s="22">
        <v>109200061</v>
      </c>
      <c r="M32" s="135" t="s">
        <v>212</v>
      </c>
      <c r="N32" s="22">
        <v>109220061</v>
      </c>
      <c r="O32" s="135" t="s">
        <v>212</v>
      </c>
      <c r="P32" s="22">
        <v>109240061</v>
      </c>
      <c r="Q32" s="135" t="s">
        <v>212</v>
      </c>
      <c r="R32" s="22">
        <v>110330061</v>
      </c>
      <c r="S32" s="135" t="s">
        <v>212</v>
      </c>
      <c r="T32" s="22">
        <v>109250061</v>
      </c>
      <c r="U32" s="135" t="s">
        <v>212</v>
      </c>
      <c r="V32" s="22">
        <v>110340061</v>
      </c>
      <c r="W32" s="135" t="s">
        <v>212</v>
      </c>
    </row>
    <row r="33" spans="1:23" ht="28.8" x14ac:dyDescent="0.3">
      <c r="A33" s="4" t="s">
        <v>386</v>
      </c>
      <c r="B33" s="4">
        <v>109140062</v>
      </c>
      <c r="C33" s="142" t="s">
        <v>257</v>
      </c>
      <c r="D33" s="22">
        <v>109150062</v>
      </c>
      <c r="E33" s="142" t="s">
        <v>257</v>
      </c>
      <c r="F33" s="22">
        <v>109210062</v>
      </c>
      <c r="G33" s="142" t="s">
        <v>257</v>
      </c>
      <c r="H33" s="22">
        <v>109160062</v>
      </c>
      <c r="I33" s="142" t="s">
        <v>257</v>
      </c>
      <c r="J33" s="22">
        <v>109180062</v>
      </c>
      <c r="K33" s="142" t="s">
        <v>257</v>
      </c>
      <c r="L33" s="22">
        <v>109200062</v>
      </c>
      <c r="M33" s="142" t="s">
        <v>257</v>
      </c>
      <c r="N33" s="22">
        <v>109220062</v>
      </c>
      <c r="O33" s="142" t="s">
        <v>257</v>
      </c>
      <c r="P33" s="22">
        <v>109240062</v>
      </c>
      <c r="Q33" s="142" t="s">
        <v>257</v>
      </c>
      <c r="R33" s="22">
        <v>110330062</v>
      </c>
      <c r="S33" s="142" t="s">
        <v>257</v>
      </c>
      <c r="T33" s="22">
        <v>109250062</v>
      </c>
      <c r="U33" s="142" t="s">
        <v>257</v>
      </c>
      <c r="V33" s="22">
        <v>110340062</v>
      </c>
      <c r="W33" s="142" t="s">
        <v>257</v>
      </c>
    </row>
    <row r="34" spans="1:23" ht="28.8" x14ac:dyDescent="0.3">
      <c r="A34" s="4" t="s">
        <v>387</v>
      </c>
      <c r="B34" s="4">
        <v>109140063</v>
      </c>
      <c r="C34" s="142" t="s">
        <v>257</v>
      </c>
      <c r="D34" s="22">
        <v>109150063</v>
      </c>
      <c r="E34" s="142" t="s">
        <v>257</v>
      </c>
      <c r="F34" s="22">
        <v>109210063</v>
      </c>
      <c r="G34" s="142" t="s">
        <v>257</v>
      </c>
      <c r="H34" s="22">
        <v>109160063</v>
      </c>
      <c r="I34" s="142" t="s">
        <v>257</v>
      </c>
      <c r="J34" s="22">
        <v>109180063</v>
      </c>
      <c r="K34" s="142" t="s">
        <v>257</v>
      </c>
      <c r="L34" s="22">
        <v>109200063</v>
      </c>
      <c r="M34" s="142" t="s">
        <v>257</v>
      </c>
      <c r="N34" s="22">
        <v>109220063</v>
      </c>
      <c r="O34" s="142" t="s">
        <v>257</v>
      </c>
      <c r="P34" s="22">
        <v>109240063</v>
      </c>
      <c r="Q34" s="142" t="s">
        <v>257</v>
      </c>
      <c r="R34" s="22">
        <v>110330063</v>
      </c>
      <c r="S34" s="142" t="s">
        <v>257</v>
      </c>
      <c r="T34" s="22">
        <v>109250063</v>
      </c>
      <c r="U34" s="142" t="s">
        <v>257</v>
      </c>
      <c r="V34" s="22">
        <v>110340063</v>
      </c>
      <c r="W34" s="142" t="s">
        <v>257</v>
      </c>
    </row>
    <row r="35" spans="1:23" ht="15" customHeight="1" x14ac:dyDescent="0.3">
      <c r="A35" s="23" t="s">
        <v>246</v>
      </c>
      <c r="B35" s="23"/>
      <c r="C35" s="3"/>
      <c r="D35" s="22"/>
      <c r="E35" s="3"/>
      <c r="F35" s="22"/>
      <c r="G35" s="3"/>
      <c r="H35" s="22"/>
      <c r="I35" s="3"/>
      <c r="J35" s="22"/>
      <c r="K35" s="3"/>
      <c r="L35" s="22"/>
      <c r="M35" s="3"/>
      <c r="N35" s="22"/>
      <c r="O35" s="3"/>
      <c r="P35" s="22"/>
      <c r="Q35" s="3"/>
      <c r="S35" s="3"/>
      <c r="T35" s="22"/>
      <c r="U35" s="3"/>
      <c r="V35" s="22"/>
      <c r="W35" s="3"/>
    </row>
    <row r="36" spans="1:23" x14ac:dyDescent="0.3">
      <c r="A36" s="4" t="s">
        <v>247</v>
      </c>
      <c r="B36" s="4">
        <v>109140070</v>
      </c>
      <c r="C36" s="142" t="s">
        <v>257</v>
      </c>
      <c r="D36" s="22">
        <v>109150070</v>
      </c>
      <c r="E36" s="142" t="s">
        <v>257</v>
      </c>
      <c r="F36" s="22">
        <v>109210070</v>
      </c>
      <c r="G36" s="142" t="s">
        <v>257</v>
      </c>
      <c r="H36" s="22">
        <v>109160070</v>
      </c>
      <c r="I36" s="142" t="s">
        <v>257</v>
      </c>
      <c r="J36" s="22">
        <v>109180070</v>
      </c>
      <c r="K36" s="142" t="s">
        <v>257</v>
      </c>
      <c r="L36" s="22">
        <v>109200070</v>
      </c>
      <c r="M36" s="142" t="s">
        <v>257</v>
      </c>
      <c r="N36" s="22">
        <v>109220070</v>
      </c>
      <c r="O36" s="142" t="s">
        <v>257</v>
      </c>
      <c r="P36" s="22">
        <v>109240070</v>
      </c>
      <c r="Q36" s="142" t="s">
        <v>257</v>
      </c>
      <c r="R36" s="22">
        <v>110330070</v>
      </c>
      <c r="S36" s="142" t="s">
        <v>257</v>
      </c>
      <c r="T36" s="22">
        <v>109250070</v>
      </c>
      <c r="U36" s="142" t="s">
        <v>257</v>
      </c>
      <c r="V36" s="22">
        <v>110340070</v>
      </c>
      <c r="W36" s="142" t="s">
        <v>257</v>
      </c>
    </row>
    <row r="37" spans="1:23" x14ac:dyDescent="0.3">
      <c r="A37" s="4" t="s">
        <v>248</v>
      </c>
      <c r="B37" s="4">
        <v>109140071</v>
      </c>
      <c r="C37" s="142" t="s">
        <v>257</v>
      </c>
      <c r="D37" s="22">
        <v>109150071</v>
      </c>
      <c r="E37" s="142" t="s">
        <v>257</v>
      </c>
      <c r="F37" s="22">
        <v>109210071</v>
      </c>
      <c r="G37" s="142" t="s">
        <v>257</v>
      </c>
      <c r="H37" s="22">
        <v>109160071</v>
      </c>
      <c r="I37" s="142" t="s">
        <v>257</v>
      </c>
      <c r="J37" s="22">
        <v>109180071</v>
      </c>
      <c r="K37" s="142" t="s">
        <v>257</v>
      </c>
      <c r="L37" s="22">
        <v>109200071</v>
      </c>
      <c r="M37" s="142" t="s">
        <v>257</v>
      </c>
      <c r="N37" s="22">
        <v>109220071</v>
      </c>
      <c r="O37" s="142" t="s">
        <v>257</v>
      </c>
      <c r="P37" s="22">
        <v>109240071</v>
      </c>
      <c r="Q37" s="142" t="s">
        <v>257</v>
      </c>
      <c r="R37" s="22">
        <v>110330071</v>
      </c>
      <c r="S37" s="142" t="s">
        <v>257</v>
      </c>
      <c r="T37" s="22">
        <v>109250071</v>
      </c>
      <c r="U37" s="142" t="s">
        <v>257</v>
      </c>
      <c r="V37" s="22">
        <v>110340071</v>
      </c>
      <c r="W37" s="142" t="s">
        <v>257</v>
      </c>
    </row>
    <row r="38" spans="1:23" x14ac:dyDescent="0.3">
      <c r="A38" s="4" t="s">
        <v>249</v>
      </c>
      <c r="B38" s="4">
        <v>109140072</v>
      </c>
      <c r="C38" s="142" t="s">
        <v>257</v>
      </c>
      <c r="D38" s="22">
        <v>109150072</v>
      </c>
      <c r="E38" s="142" t="s">
        <v>257</v>
      </c>
      <c r="F38" s="22">
        <v>109210072</v>
      </c>
      <c r="G38" s="142" t="s">
        <v>257</v>
      </c>
      <c r="H38" s="22">
        <v>109160072</v>
      </c>
      <c r="I38" s="142" t="s">
        <v>257</v>
      </c>
      <c r="J38" s="22">
        <v>109180072</v>
      </c>
      <c r="K38" s="142" t="s">
        <v>257</v>
      </c>
      <c r="L38" s="22">
        <v>109200072</v>
      </c>
      <c r="M38" s="142" t="s">
        <v>257</v>
      </c>
      <c r="N38" s="22">
        <v>109220072</v>
      </c>
      <c r="O38" s="142" t="s">
        <v>257</v>
      </c>
      <c r="P38" s="22">
        <v>109240072</v>
      </c>
      <c r="Q38" s="142" t="s">
        <v>257</v>
      </c>
      <c r="R38" s="22">
        <v>110330072</v>
      </c>
      <c r="S38" s="142" t="s">
        <v>257</v>
      </c>
      <c r="T38" s="22">
        <v>109250072</v>
      </c>
      <c r="U38" s="142" t="s">
        <v>257</v>
      </c>
      <c r="V38" s="22">
        <v>110340072</v>
      </c>
      <c r="W38" s="142" t="s">
        <v>257</v>
      </c>
    </row>
    <row r="39" spans="1:23" ht="28.8" x14ac:dyDescent="0.3">
      <c r="A39" s="5" t="s">
        <v>388</v>
      </c>
      <c r="B39" s="5">
        <v>109140073</v>
      </c>
      <c r="C39" s="141" t="s">
        <v>212</v>
      </c>
      <c r="D39" s="22">
        <v>109150073</v>
      </c>
      <c r="E39" s="141" t="s">
        <v>212</v>
      </c>
      <c r="F39" s="22">
        <v>109210073</v>
      </c>
      <c r="G39" s="141" t="s">
        <v>212</v>
      </c>
      <c r="H39" s="22">
        <v>109160073</v>
      </c>
      <c r="I39" s="141" t="s">
        <v>212</v>
      </c>
      <c r="J39" s="22">
        <v>109180073</v>
      </c>
      <c r="K39" s="141" t="s">
        <v>212</v>
      </c>
      <c r="L39" s="22">
        <v>109200073</v>
      </c>
      <c r="M39" s="141" t="s">
        <v>212</v>
      </c>
      <c r="N39" s="22">
        <v>109220073</v>
      </c>
      <c r="O39" s="141" t="s">
        <v>212</v>
      </c>
      <c r="P39" s="22">
        <v>109240073</v>
      </c>
      <c r="Q39" s="141" t="s">
        <v>212</v>
      </c>
      <c r="R39" s="22">
        <v>110330073</v>
      </c>
      <c r="S39" s="141" t="s">
        <v>212</v>
      </c>
      <c r="T39" s="22">
        <v>109250073</v>
      </c>
      <c r="U39" s="141" t="s">
        <v>212</v>
      </c>
      <c r="V39" s="22">
        <v>110340073</v>
      </c>
      <c r="W39" s="141" t="s">
        <v>212</v>
      </c>
    </row>
    <row r="40" spans="1:23" x14ac:dyDescent="0.3">
      <c r="P40" s="22"/>
    </row>
    <row r="43" spans="1:23" ht="36" customHeight="1" x14ac:dyDescent="0.35">
      <c r="A43" s="199" t="s">
        <v>389</v>
      </c>
      <c r="B43" s="200"/>
      <c r="C43" s="200"/>
    </row>
    <row r="44" spans="1:23" x14ac:dyDescent="0.3">
      <c r="A44" s="6" t="s">
        <v>250</v>
      </c>
      <c r="B44" s="6"/>
      <c r="C44" s="7" t="s">
        <v>209</v>
      </c>
      <c r="D44" s="39" t="s">
        <v>210</v>
      </c>
    </row>
    <row r="45" spans="1:23" ht="43.2" x14ac:dyDescent="0.3">
      <c r="A45" s="23" t="s">
        <v>390</v>
      </c>
      <c r="B45" s="23"/>
      <c r="C45" s="3"/>
      <c r="D45" s="41"/>
    </row>
    <row r="46" spans="1:23" x14ac:dyDescent="0.3">
      <c r="A46" s="4" t="s">
        <v>239</v>
      </c>
      <c r="B46" s="4">
        <v>52</v>
      </c>
      <c r="C46" s="137"/>
      <c r="D46" s="10"/>
    </row>
    <row r="47" spans="1:23" x14ac:dyDescent="0.3">
      <c r="A47" s="4" t="s">
        <v>240</v>
      </c>
      <c r="B47" s="4">
        <v>53</v>
      </c>
      <c r="C47" s="137"/>
      <c r="D47" s="10"/>
    </row>
    <row r="48" spans="1:23" x14ac:dyDescent="0.3">
      <c r="A48" s="23" t="s">
        <v>251</v>
      </c>
      <c r="B48" s="23"/>
      <c r="C48" s="3"/>
      <c r="D48" s="41"/>
    </row>
    <row r="49" spans="1:4" ht="28.8" x14ac:dyDescent="0.3">
      <c r="A49" s="4" t="s">
        <v>391</v>
      </c>
      <c r="B49" s="29">
        <v>292</v>
      </c>
      <c r="C49" s="135" t="s">
        <v>212</v>
      </c>
      <c r="D49" s="18"/>
    </row>
    <row r="50" spans="1:4" x14ac:dyDescent="0.3">
      <c r="A50" s="23" t="s">
        <v>252</v>
      </c>
      <c r="B50" s="23"/>
      <c r="C50" s="3"/>
      <c r="D50" s="41"/>
    </row>
    <row r="51" spans="1:4" ht="28.8" x14ac:dyDescent="0.3">
      <c r="A51" s="4" t="s">
        <v>392</v>
      </c>
      <c r="B51" s="29">
        <v>80</v>
      </c>
      <c r="C51" s="135"/>
      <c r="D51" s="18"/>
    </row>
    <row r="52" spans="1:4" x14ac:dyDescent="0.3">
      <c r="A52" s="23" t="s">
        <v>253</v>
      </c>
      <c r="B52" s="23"/>
      <c r="C52" s="3"/>
      <c r="D52" s="41"/>
    </row>
    <row r="53" spans="1:4" x14ac:dyDescent="0.3">
      <c r="A53" s="4" t="s">
        <v>30</v>
      </c>
      <c r="B53" s="4">
        <v>81</v>
      </c>
      <c r="C53" s="135"/>
      <c r="D53" s="10"/>
    </row>
    <row r="54" spans="1:4" x14ac:dyDescent="0.3">
      <c r="A54" s="4" t="s">
        <v>31</v>
      </c>
      <c r="B54" s="4">
        <v>82</v>
      </c>
      <c r="C54" s="9"/>
      <c r="D54" s="10"/>
    </row>
    <row r="55" spans="1:4" x14ac:dyDescent="0.3">
      <c r="A55" s="4" t="s">
        <v>32</v>
      </c>
      <c r="B55" s="4">
        <v>83</v>
      </c>
      <c r="C55" s="135" t="s">
        <v>212</v>
      </c>
      <c r="D55" s="10"/>
    </row>
    <row r="56" spans="1:4" x14ac:dyDescent="0.3">
      <c r="A56" s="4" t="s">
        <v>33</v>
      </c>
      <c r="B56" s="4">
        <v>84</v>
      </c>
      <c r="C56" s="135" t="s">
        <v>212</v>
      </c>
      <c r="D56" s="10"/>
    </row>
    <row r="57" spans="1:4" ht="28.8" x14ac:dyDescent="0.3">
      <c r="A57" s="4" t="s">
        <v>393</v>
      </c>
      <c r="B57" s="29">
        <v>85</v>
      </c>
      <c r="C57" s="9"/>
      <c r="D57" s="18"/>
    </row>
    <row r="58" spans="1:4" x14ac:dyDescent="0.3">
      <c r="A58" s="4" t="s">
        <v>34</v>
      </c>
      <c r="B58" s="4">
        <v>86</v>
      </c>
      <c r="C58" s="135" t="s">
        <v>212</v>
      </c>
      <c r="D58" s="10"/>
    </row>
    <row r="59" spans="1:4" x14ac:dyDescent="0.3">
      <c r="A59" s="4" t="s">
        <v>35</v>
      </c>
      <c r="B59" s="4">
        <v>87</v>
      </c>
      <c r="C59" s="9"/>
      <c r="D59" s="10"/>
    </row>
    <row r="60" spans="1:4" x14ac:dyDescent="0.3">
      <c r="A60" s="4" t="s">
        <v>343</v>
      </c>
      <c r="B60" s="4">
        <v>548</v>
      </c>
      <c r="C60" s="9"/>
      <c r="D60" s="10"/>
    </row>
    <row r="61" spans="1:4" x14ac:dyDescent="0.3">
      <c r="A61" s="4" t="s">
        <v>340</v>
      </c>
      <c r="B61" s="4">
        <v>549</v>
      </c>
      <c r="C61" s="136" t="s">
        <v>212</v>
      </c>
      <c r="D61" s="10"/>
    </row>
    <row r="62" spans="1:4" x14ac:dyDescent="0.3">
      <c r="A62" s="23" t="s">
        <v>202</v>
      </c>
      <c r="B62" s="23"/>
      <c r="C62" s="3"/>
      <c r="D62" s="41"/>
    </row>
    <row r="63" spans="1:4" ht="28.8" x14ac:dyDescent="0.3">
      <c r="A63" s="4" t="s">
        <v>394</v>
      </c>
      <c r="B63" s="29">
        <v>88</v>
      </c>
      <c r="C63" s="135" t="s">
        <v>212</v>
      </c>
      <c r="D63" s="18"/>
    </row>
    <row r="64" spans="1:4" x14ac:dyDescent="0.3">
      <c r="A64" s="4" t="s">
        <v>254</v>
      </c>
      <c r="B64" s="4">
        <v>89</v>
      </c>
      <c r="C64" s="135" t="s">
        <v>212</v>
      </c>
      <c r="D64" s="18"/>
    </row>
    <row r="65" spans="1:5" x14ac:dyDescent="0.3">
      <c r="A65" s="4" t="s">
        <v>255</v>
      </c>
      <c r="B65" s="4">
        <v>90</v>
      </c>
      <c r="C65" s="135" t="s">
        <v>212</v>
      </c>
      <c r="D65" s="10"/>
    </row>
    <row r="66" spans="1:5" x14ac:dyDescent="0.3">
      <c r="A66" s="4" t="s">
        <v>256</v>
      </c>
      <c r="B66" s="4">
        <v>91</v>
      </c>
      <c r="C66" s="135" t="s">
        <v>212</v>
      </c>
      <c r="D66" s="10"/>
    </row>
    <row r="67" spans="1:5" x14ac:dyDescent="0.3">
      <c r="A67" s="23" t="s">
        <v>53</v>
      </c>
      <c r="B67" s="23"/>
      <c r="C67" s="3"/>
      <c r="D67" s="68"/>
    </row>
    <row r="68" spans="1:5" ht="28.8" x14ac:dyDescent="0.3">
      <c r="A68" s="5" t="s">
        <v>395</v>
      </c>
      <c r="B68" s="27">
        <v>113</v>
      </c>
      <c r="C68" s="133"/>
      <c r="D68" s="10"/>
    </row>
    <row r="69" spans="1:5" ht="28.8" x14ac:dyDescent="0.3">
      <c r="A69" s="5" t="s">
        <v>600</v>
      </c>
      <c r="B69" s="27"/>
      <c r="C69" s="133"/>
      <c r="D69" s="10"/>
    </row>
    <row r="70" spans="1:5" x14ac:dyDescent="0.3">
      <c r="D70" s="10"/>
    </row>
    <row r="71" spans="1:5" x14ac:dyDescent="0.3">
      <c r="A71" s="37" t="s">
        <v>274</v>
      </c>
      <c r="B71" s="37"/>
      <c r="C71" s="38" t="s">
        <v>209</v>
      </c>
      <c r="D71" s="39" t="s">
        <v>210</v>
      </c>
    </row>
    <row r="72" spans="1:5" x14ac:dyDescent="0.3">
      <c r="A72" s="40" t="s">
        <v>280</v>
      </c>
      <c r="B72" s="40"/>
      <c r="C72" s="41"/>
      <c r="D72" s="68"/>
    </row>
    <row r="73" spans="1:5" x14ac:dyDescent="0.3">
      <c r="A73" s="27" t="s">
        <v>25</v>
      </c>
      <c r="B73" s="18">
        <v>64</v>
      </c>
      <c r="C73" s="133"/>
      <c r="D73" s="18"/>
    </row>
    <row r="74" spans="1:5" x14ac:dyDescent="0.3">
      <c r="A74" s="27" t="s">
        <v>26</v>
      </c>
      <c r="B74" s="18">
        <v>65</v>
      </c>
      <c r="C74" s="133" t="s">
        <v>257</v>
      </c>
      <c r="D74" s="18"/>
    </row>
    <row r="75" spans="1:5" x14ac:dyDescent="0.3">
      <c r="A75" s="27" t="s">
        <v>27</v>
      </c>
      <c r="B75" s="18">
        <v>66</v>
      </c>
      <c r="C75" s="133" t="s">
        <v>257</v>
      </c>
      <c r="D75" s="42"/>
    </row>
    <row r="76" spans="1:5" ht="28.8" x14ac:dyDescent="0.3">
      <c r="A76" s="5" t="s">
        <v>396</v>
      </c>
      <c r="B76" s="18">
        <v>67</v>
      </c>
      <c r="C76" s="133" t="s">
        <v>257</v>
      </c>
      <c r="D76" s="42"/>
      <c r="E76" s="67"/>
    </row>
    <row r="77" spans="1:5" x14ac:dyDescent="0.3">
      <c r="A77" s="40" t="s">
        <v>279</v>
      </c>
      <c r="B77" s="40"/>
      <c r="C77" s="41"/>
      <c r="D77" s="68"/>
      <c r="E77" s="67"/>
    </row>
    <row r="78" spans="1:5" ht="30" customHeight="1" x14ac:dyDescent="0.3">
      <c r="A78" s="27" t="s">
        <v>28</v>
      </c>
      <c r="B78" s="18">
        <v>68</v>
      </c>
      <c r="C78" s="133" t="s">
        <v>257</v>
      </c>
      <c r="D78" s="18"/>
      <c r="E78" s="67"/>
    </row>
    <row r="79" spans="1:5" x14ac:dyDescent="0.3">
      <c r="A79" s="27" t="s">
        <v>29</v>
      </c>
      <c r="B79" s="18">
        <v>69</v>
      </c>
      <c r="C79" s="133" t="s">
        <v>257</v>
      </c>
      <c r="D79" s="18"/>
    </row>
    <row r="80" spans="1:5" x14ac:dyDescent="0.3">
      <c r="A80" s="40" t="s">
        <v>281</v>
      </c>
      <c r="B80" s="40"/>
      <c r="C80" s="41"/>
      <c r="D80" s="68"/>
    </row>
    <row r="81" spans="1:4" x14ac:dyDescent="0.3">
      <c r="A81" s="27" t="s">
        <v>36</v>
      </c>
      <c r="B81" s="18">
        <v>472</v>
      </c>
      <c r="C81" s="31"/>
      <c r="D81" s="18"/>
    </row>
    <row r="82" spans="1:4" x14ac:dyDescent="0.3">
      <c r="A82" s="27" t="s">
        <v>37</v>
      </c>
      <c r="B82" s="18">
        <v>473</v>
      </c>
      <c r="C82" s="10"/>
      <c r="D82" s="18"/>
    </row>
    <row r="83" spans="1:4" x14ac:dyDescent="0.3">
      <c r="A83" s="27" t="s">
        <v>38</v>
      </c>
      <c r="B83" s="18">
        <v>474</v>
      </c>
      <c r="C83" s="31"/>
      <c r="D83" s="18"/>
    </row>
    <row r="84" spans="1:4" x14ac:dyDescent="0.3">
      <c r="A84" s="27" t="s">
        <v>39</v>
      </c>
      <c r="B84" s="18">
        <v>475</v>
      </c>
      <c r="C84" s="31"/>
      <c r="D84" s="18"/>
    </row>
    <row r="85" spans="1:4" x14ac:dyDescent="0.3">
      <c r="A85" s="27" t="s">
        <v>40</v>
      </c>
      <c r="B85" s="18">
        <v>476</v>
      </c>
      <c r="C85" s="10"/>
      <c r="D85" s="18"/>
    </row>
    <row r="86" spans="1:4" x14ac:dyDescent="0.3">
      <c r="A86" s="27" t="s">
        <v>41</v>
      </c>
      <c r="B86" s="18">
        <v>477</v>
      </c>
      <c r="C86" s="31"/>
      <c r="D86" s="18"/>
    </row>
    <row r="87" spans="1:4" x14ac:dyDescent="0.3">
      <c r="A87" s="40" t="s">
        <v>282</v>
      </c>
      <c r="B87" s="40"/>
      <c r="C87" s="41"/>
      <c r="D87" s="68"/>
    </row>
    <row r="88" spans="1:4" x14ac:dyDescent="0.3">
      <c r="A88" s="27" t="s">
        <v>42</v>
      </c>
      <c r="B88" s="18">
        <v>478</v>
      </c>
      <c r="C88" s="31"/>
      <c r="D88" s="18"/>
    </row>
    <row r="89" spans="1:4" x14ac:dyDescent="0.3">
      <c r="A89" s="27" t="s">
        <v>43</v>
      </c>
      <c r="B89" s="18">
        <v>479</v>
      </c>
      <c r="C89" s="10"/>
      <c r="D89" s="18"/>
    </row>
    <row r="90" spans="1:4" x14ac:dyDescent="0.3">
      <c r="A90" s="27" t="s">
        <v>44</v>
      </c>
      <c r="B90" s="18">
        <v>480</v>
      </c>
      <c r="C90" s="31"/>
      <c r="D90" s="18"/>
    </row>
    <row r="91" spans="1:4" x14ac:dyDescent="0.3">
      <c r="A91" s="27" t="s">
        <v>45</v>
      </c>
      <c r="B91" s="18">
        <v>481</v>
      </c>
      <c r="C91" s="31"/>
      <c r="D91" s="18"/>
    </row>
    <row r="92" spans="1:4" x14ac:dyDescent="0.3">
      <c r="A92" s="40" t="s">
        <v>283</v>
      </c>
      <c r="B92" s="40"/>
      <c r="C92" s="41"/>
      <c r="D92" s="68"/>
    </row>
    <row r="93" spans="1:4" x14ac:dyDescent="0.3">
      <c r="A93" s="27" t="s">
        <v>46</v>
      </c>
      <c r="B93" s="18">
        <v>483</v>
      </c>
      <c r="C93" s="31"/>
      <c r="D93" s="18"/>
    </row>
    <row r="94" spans="1:4" x14ac:dyDescent="0.3">
      <c r="A94" s="27" t="s">
        <v>47</v>
      </c>
      <c r="B94" s="18">
        <v>484</v>
      </c>
      <c r="C94" s="10"/>
      <c r="D94" s="18"/>
    </row>
    <row r="95" spans="1:4" x14ac:dyDescent="0.3">
      <c r="A95" s="27" t="s">
        <v>48</v>
      </c>
      <c r="B95" s="18">
        <v>485</v>
      </c>
      <c r="C95" s="31"/>
      <c r="D95" s="18"/>
    </row>
    <row r="96" spans="1:4" x14ac:dyDescent="0.3">
      <c r="A96" s="27" t="s">
        <v>49</v>
      </c>
      <c r="B96" s="18">
        <v>487</v>
      </c>
      <c r="C96" s="133" t="s">
        <v>257</v>
      </c>
      <c r="D96" s="18"/>
    </row>
    <row r="97" spans="1:4" x14ac:dyDescent="0.3">
      <c r="A97" s="27" t="s">
        <v>50</v>
      </c>
      <c r="B97" s="18">
        <v>488</v>
      </c>
      <c r="C97" s="133" t="s">
        <v>257</v>
      </c>
      <c r="D97" s="18"/>
    </row>
    <row r="98" spans="1:4" x14ac:dyDescent="0.3">
      <c r="A98" s="27" t="s">
        <v>51</v>
      </c>
      <c r="B98" s="18">
        <v>489</v>
      </c>
      <c r="C98" s="133" t="s">
        <v>257</v>
      </c>
      <c r="D98" s="18"/>
    </row>
    <row r="99" spans="1:4" x14ac:dyDescent="0.3">
      <c r="A99" s="27" t="s">
        <v>52</v>
      </c>
      <c r="B99" s="18">
        <v>490</v>
      </c>
      <c r="C99" s="134" t="s">
        <v>257</v>
      </c>
      <c r="D99" s="18"/>
    </row>
  </sheetData>
  <sheetProtection algorithmName="SHA-512" hashValue="SNKvdmOnst5AexGC0ocDjS4GWTMzizTWEkz9YUN0LpmgHTAODBNxZrd9DNqyIGEsPQzVUad0+j/PRN0S9VXhrw==" saltValue="uRBy0JqY3CPXVHHcaht2nw==" spinCount="100000" sheet="1" objects="1" scenarios="1"/>
  <protectedRanges>
    <protectedRange sqref="C9:C19 C24:W29 C32:W34 C36:W39 C46:C47 C49 C51 C53:C61 C63:C66 C68:C69 C73:C76 C78:C79 C81:C86 C88:C91 C93:C99" name="Third Party Collections"/>
  </protectedRanges>
  <mergeCells count="6">
    <mergeCell ref="A43:C43"/>
    <mergeCell ref="A20:D20"/>
    <mergeCell ref="A6:C6"/>
    <mergeCell ref="A3:C3"/>
    <mergeCell ref="A4:C4"/>
    <mergeCell ref="A5:C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27374-1557-4AC1-A304-DF80A258416E}">
  <sheetPr codeName="Sheet2"/>
  <dimension ref="A1:U99"/>
  <sheetViews>
    <sheetView zoomScale="80" zoomScaleNormal="80" workbookViewId="0">
      <selection activeCell="E6" sqref="E6"/>
    </sheetView>
  </sheetViews>
  <sheetFormatPr defaultRowHeight="14.4" x14ac:dyDescent="0.3"/>
  <cols>
    <col min="1" max="1" width="113" customWidth="1"/>
    <col min="2" max="2" width="12" style="22" hidden="1" customWidth="1"/>
    <col min="3" max="3" width="15.6640625" customWidth="1"/>
    <col min="4" max="4" width="12" style="22" hidden="1" customWidth="1"/>
    <col min="5" max="5" width="13.6640625" style="22" bestFit="1" customWidth="1"/>
    <col min="6" max="6" width="12" style="22" hidden="1" customWidth="1"/>
    <col min="7" max="7" width="12.5546875" style="22" bestFit="1" customWidth="1"/>
    <col min="8" max="8" width="12" style="22" hidden="1" customWidth="1"/>
    <col min="9" max="9" width="12.5546875" style="22" bestFit="1" customWidth="1"/>
    <col min="10" max="10" width="12" style="22" hidden="1" customWidth="1"/>
    <col min="11" max="11" width="12.5546875" style="22" bestFit="1" customWidth="1"/>
    <col min="12" max="12" width="11.5546875" style="22" hidden="1" customWidth="1"/>
    <col min="13" max="13" width="12.5546875" style="22" bestFit="1" customWidth="1"/>
    <col min="14" max="14" width="12" style="22" hidden="1" customWidth="1"/>
    <col min="15" max="15" width="12.5546875" style="22" bestFit="1" customWidth="1"/>
    <col min="16" max="16" width="12" style="22" hidden="1" customWidth="1"/>
    <col min="17" max="17" width="12.5546875" style="22" bestFit="1" customWidth="1"/>
    <col min="18" max="18" width="12" style="22" hidden="1" customWidth="1"/>
    <col min="19" max="19" width="12.5546875" style="22" bestFit="1" customWidth="1"/>
    <col min="20" max="20" width="12" style="22" hidden="1" customWidth="1"/>
    <col min="21" max="21" width="12.5546875" style="22" bestFit="1" customWidth="1"/>
    <col min="22" max="22" width="24.6640625" customWidth="1"/>
  </cols>
  <sheetData>
    <row r="1" spans="1:8" x14ac:dyDescent="0.3">
      <c r="A1" t="str">
        <f>Instructions!B6</f>
        <v>Company A</v>
      </c>
    </row>
    <row r="2" spans="1:8" ht="51.75" customHeight="1" x14ac:dyDescent="0.3"/>
    <row r="3" spans="1:8" ht="31.2" x14ac:dyDescent="0.6">
      <c r="A3" s="201" t="s">
        <v>287</v>
      </c>
      <c r="B3" s="202"/>
      <c r="C3" s="203"/>
      <c r="D3" s="96"/>
    </row>
    <row r="4" spans="1:8" ht="18" x14ac:dyDescent="0.3">
      <c r="A4" s="191" t="s">
        <v>285</v>
      </c>
      <c r="B4" s="204"/>
      <c r="C4" s="204"/>
      <c r="D4" s="97"/>
    </row>
    <row r="5" spans="1:8" ht="18.75" customHeight="1" x14ac:dyDescent="0.35">
      <c r="A5" s="199" t="s">
        <v>266</v>
      </c>
      <c r="B5" s="200"/>
      <c r="C5" s="200"/>
      <c r="D5" s="98"/>
    </row>
    <row r="6" spans="1:8" ht="93" customHeight="1" x14ac:dyDescent="0.35">
      <c r="A6" s="199" t="s">
        <v>379</v>
      </c>
      <c r="B6" s="200"/>
      <c r="C6" s="200"/>
      <c r="D6" s="99"/>
    </row>
    <row r="7" spans="1:8" x14ac:dyDescent="0.3">
      <c r="A7" s="6" t="s">
        <v>24</v>
      </c>
      <c r="B7" s="70"/>
      <c r="C7" s="7" t="s">
        <v>209</v>
      </c>
      <c r="D7" s="100"/>
    </row>
    <row r="8" spans="1:8" ht="216" x14ac:dyDescent="0.3">
      <c r="A8" s="4" t="s">
        <v>401</v>
      </c>
      <c r="B8" s="78"/>
      <c r="C8" s="24" t="s">
        <v>263</v>
      </c>
      <c r="D8" s="101"/>
      <c r="F8" s="131"/>
    </row>
    <row r="9" spans="1:8" x14ac:dyDescent="0.3">
      <c r="A9" s="66" t="s">
        <v>228</v>
      </c>
      <c r="B9" s="83"/>
      <c r="C9" s="17"/>
      <c r="D9" s="82"/>
      <c r="F9" t="str">
        <f>IF(C9="x",A9," ")</f>
        <v xml:space="preserve"> </v>
      </c>
      <c r="H9" s="22" t="str">
        <f>_xlfn.TEXTJOIN("; ",FALSE,F9:F18)</f>
        <v xml:space="preserve"> ;  ;  ;  ;  ;  ;  ;  ;  ;  </v>
      </c>
    </row>
    <row r="10" spans="1:8" x14ac:dyDescent="0.3">
      <c r="A10" s="66" t="s">
        <v>229</v>
      </c>
      <c r="B10" s="83"/>
      <c r="C10" s="17"/>
      <c r="D10" s="82"/>
      <c r="F10" t="str">
        <f t="shared" ref="F10:F19" si="0">IF(C10="x",A10," ")</f>
        <v xml:space="preserve"> </v>
      </c>
    </row>
    <row r="11" spans="1:8" x14ac:dyDescent="0.3">
      <c r="A11" s="66" t="s">
        <v>233</v>
      </c>
      <c r="B11" s="83"/>
      <c r="C11" s="17"/>
      <c r="D11" s="82"/>
      <c r="F11" t="str">
        <f t="shared" si="0"/>
        <v xml:space="preserve"> </v>
      </c>
    </row>
    <row r="12" spans="1:8" x14ac:dyDescent="0.3">
      <c r="A12" s="66" t="s">
        <v>230</v>
      </c>
      <c r="B12" s="83"/>
      <c r="C12" s="17"/>
      <c r="D12" s="82"/>
      <c r="F12" t="str">
        <f t="shared" si="0"/>
        <v xml:space="preserve"> </v>
      </c>
    </row>
    <row r="13" spans="1:8" x14ac:dyDescent="0.3">
      <c r="A13" s="66" t="s">
        <v>296</v>
      </c>
      <c r="B13" s="83"/>
      <c r="C13" s="17"/>
      <c r="D13" s="82"/>
      <c r="F13" t="str">
        <f t="shared" si="0"/>
        <v xml:space="preserve"> </v>
      </c>
    </row>
    <row r="14" spans="1:8" x14ac:dyDescent="0.3">
      <c r="A14" s="66" t="s">
        <v>232</v>
      </c>
      <c r="B14" s="83"/>
      <c r="C14" s="17"/>
      <c r="D14" s="82"/>
      <c r="F14" t="str">
        <f t="shared" si="0"/>
        <v xml:space="preserve"> </v>
      </c>
    </row>
    <row r="15" spans="1:8" x14ac:dyDescent="0.3">
      <c r="A15" s="66" t="s">
        <v>234</v>
      </c>
      <c r="B15" s="83"/>
      <c r="C15" s="17"/>
      <c r="D15" s="82"/>
      <c r="F15" t="str">
        <f t="shared" si="0"/>
        <v xml:space="preserve"> </v>
      </c>
    </row>
    <row r="16" spans="1:8" x14ac:dyDescent="0.3">
      <c r="A16" s="66" t="s">
        <v>235</v>
      </c>
      <c r="B16" s="83"/>
      <c r="C16" s="17"/>
      <c r="D16" s="82"/>
      <c r="F16" t="str">
        <f t="shared" si="0"/>
        <v xml:space="preserve"> </v>
      </c>
    </row>
    <row r="17" spans="1:21" x14ac:dyDescent="0.3">
      <c r="A17" s="66" t="s">
        <v>338</v>
      </c>
      <c r="B17" s="83"/>
      <c r="C17" s="17"/>
      <c r="D17" s="82"/>
      <c r="F17" t="str">
        <f t="shared" si="0"/>
        <v xml:space="preserve"> </v>
      </c>
    </row>
    <row r="18" spans="1:21" x14ac:dyDescent="0.3">
      <c r="A18" s="66" t="s">
        <v>339</v>
      </c>
      <c r="B18" s="83"/>
      <c r="C18" s="17"/>
      <c r="D18" s="82"/>
      <c r="F18" t="str">
        <f t="shared" si="0"/>
        <v xml:space="preserve"> </v>
      </c>
    </row>
    <row r="19" spans="1:21" x14ac:dyDescent="0.3">
      <c r="A19" s="66" t="s">
        <v>397</v>
      </c>
      <c r="B19" s="84"/>
      <c r="C19" s="17"/>
      <c r="D19" s="82"/>
      <c r="F19" t="str">
        <f t="shared" si="0"/>
        <v xml:space="preserve"> </v>
      </c>
    </row>
    <row r="20" spans="1:21" x14ac:dyDescent="0.3">
      <c r="A20" s="186"/>
      <c r="B20" s="186"/>
      <c r="C20" s="187"/>
      <c r="D20" s="187"/>
    </row>
    <row r="21" spans="1:21" ht="107.25" customHeight="1" x14ac:dyDescent="0.3">
      <c r="A21" s="6" t="s">
        <v>289</v>
      </c>
      <c r="B21" s="70"/>
      <c r="C21" s="33" t="s">
        <v>228</v>
      </c>
      <c r="D21" s="34"/>
      <c r="E21" s="35" t="s">
        <v>229</v>
      </c>
      <c r="F21" s="34"/>
      <c r="G21" s="35" t="s">
        <v>233</v>
      </c>
      <c r="H21" s="34"/>
      <c r="I21" s="35" t="s">
        <v>230</v>
      </c>
      <c r="J21" s="34"/>
      <c r="K21" s="33" t="s">
        <v>296</v>
      </c>
      <c r="L21" s="34"/>
      <c r="M21" s="35" t="s">
        <v>232</v>
      </c>
      <c r="N21" s="34"/>
      <c r="O21" s="35" t="s">
        <v>234</v>
      </c>
      <c r="P21" s="34"/>
      <c r="Q21" s="35" t="s">
        <v>235</v>
      </c>
      <c r="R21" s="34"/>
      <c r="S21" s="35" t="s">
        <v>236</v>
      </c>
      <c r="T21" s="34"/>
      <c r="U21" s="33" t="s">
        <v>339</v>
      </c>
    </row>
    <row r="22" spans="1:21" x14ac:dyDescent="0.3">
      <c r="A22" s="6" t="s">
        <v>237</v>
      </c>
      <c r="B22" s="70"/>
      <c r="C22" s="7" t="s">
        <v>209</v>
      </c>
      <c r="E22" s="7" t="s">
        <v>209</v>
      </c>
      <c r="G22" s="7" t="s">
        <v>209</v>
      </c>
      <c r="I22" s="7" t="s">
        <v>209</v>
      </c>
      <c r="K22" s="7" t="s">
        <v>209</v>
      </c>
      <c r="M22" s="7" t="s">
        <v>209</v>
      </c>
      <c r="O22" s="7" t="s">
        <v>209</v>
      </c>
      <c r="Q22" s="7" t="s">
        <v>209</v>
      </c>
      <c r="S22" s="7" t="s">
        <v>209</v>
      </c>
      <c r="U22" s="7" t="s">
        <v>209</v>
      </c>
    </row>
    <row r="23" spans="1:21" ht="43.2" x14ac:dyDescent="0.3">
      <c r="A23" s="23" t="s">
        <v>382</v>
      </c>
      <c r="B23" s="74"/>
      <c r="C23" s="3"/>
      <c r="E23" s="3"/>
      <c r="G23" s="3"/>
      <c r="I23" s="3"/>
      <c r="K23" s="3"/>
      <c r="M23" s="3"/>
      <c r="O23" s="3"/>
      <c r="Q23" s="3"/>
      <c r="S23" s="3"/>
      <c r="U23" s="3"/>
    </row>
    <row r="24" spans="1:21" x14ac:dyDescent="0.3">
      <c r="A24" s="4" t="s">
        <v>241</v>
      </c>
      <c r="B24" s="75">
        <v>109260055</v>
      </c>
      <c r="C24" s="13" t="s">
        <v>212</v>
      </c>
      <c r="D24" s="22">
        <v>109270055</v>
      </c>
      <c r="E24" s="13" t="s">
        <v>212</v>
      </c>
      <c r="F24" s="22">
        <v>109330055</v>
      </c>
      <c r="G24" s="13" t="s">
        <v>212</v>
      </c>
      <c r="H24" s="22">
        <v>109280055</v>
      </c>
      <c r="I24" s="13" t="s">
        <v>212</v>
      </c>
      <c r="J24" s="22">
        <v>109300055</v>
      </c>
      <c r="K24" s="13" t="s">
        <v>212</v>
      </c>
      <c r="L24" s="22">
        <v>109320055</v>
      </c>
      <c r="M24" s="13" t="s">
        <v>212</v>
      </c>
      <c r="N24" s="22">
        <v>109340055</v>
      </c>
      <c r="O24" s="13" t="s">
        <v>212</v>
      </c>
      <c r="P24" s="22">
        <v>109360055</v>
      </c>
      <c r="Q24" s="13" t="s">
        <v>212</v>
      </c>
      <c r="R24" s="22">
        <v>109370055</v>
      </c>
      <c r="S24" s="13" t="s">
        <v>212</v>
      </c>
      <c r="T24" s="22">
        <v>110350055</v>
      </c>
      <c r="U24" s="13" t="s">
        <v>212</v>
      </c>
    </row>
    <row r="25" spans="1:21" x14ac:dyDescent="0.3">
      <c r="A25" s="4" t="s">
        <v>242</v>
      </c>
      <c r="B25" s="75">
        <v>109260057</v>
      </c>
      <c r="C25" s="9"/>
      <c r="D25" s="22">
        <v>109270057</v>
      </c>
      <c r="E25" s="9"/>
      <c r="F25" s="22">
        <v>109330057</v>
      </c>
      <c r="G25" s="9"/>
      <c r="H25" s="22">
        <v>109280057</v>
      </c>
      <c r="I25" s="9"/>
      <c r="J25" s="22">
        <v>109300057</v>
      </c>
      <c r="K25" s="9"/>
      <c r="L25" s="22">
        <v>109320057</v>
      </c>
      <c r="M25" s="9"/>
      <c r="N25" s="22">
        <v>109340057</v>
      </c>
      <c r="O25" s="9"/>
      <c r="P25" s="22">
        <v>109360057</v>
      </c>
      <c r="Q25" s="9"/>
      <c r="R25" s="22">
        <v>109370057</v>
      </c>
      <c r="S25" s="9"/>
      <c r="T25" s="22">
        <v>110350057</v>
      </c>
      <c r="U25" s="9"/>
    </row>
    <row r="26" spans="1:21" ht="28.8" x14ac:dyDescent="0.3">
      <c r="A26" s="5" t="s">
        <v>383</v>
      </c>
      <c r="B26" s="77">
        <v>109260060</v>
      </c>
      <c r="C26" s="12"/>
      <c r="D26" s="22">
        <v>109270060</v>
      </c>
      <c r="E26" s="12"/>
      <c r="F26" s="22">
        <v>109330060</v>
      </c>
      <c r="G26" s="12"/>
      <c r="H26" s="22">
        <v>109280060</v>
      </c>
      <c r="I26" s="12"/>
      <c r="J26" s="22">
        <v>109300060</v>
      </c>
      <c r="K26" s="12"/>
      <c r="L26" s="22">
        <v>109320060</v>
      </c>
      <c r="M26" s="12"/>
      <c r="N26" s="22">
        <v>109340060</v>
      </c>
      <c r="O26" s="12"/>
      <c r="P26" s="22">
        <v>109360060</v>
      </c>
      <c r="Q26" s="12"/>
      <c r="R26" s="22">
        <v>109370060</v>
      </c>
      <c r="S26" s="12"/>
      <c r="T26" s="22">
        <v>110350060</v>
      </c>
      <c r="U26" s="12"/>
    </row>
    <row r="27" spans="1:21" x14ac:dyDescent="0.3">
      <c r="A27" s="4" t="s">
        <v>341</v>
      </c>
      <c r="B27" s="75">
        <v>109260056</v>
      </c>
      <c r="C27" s="9"/>
      <c r="D27" s="22">
        <v>109270056</v>
      </c>
      <c r="E27" s="9"/>
      <c r="F27" s="22">
        <v>109330056</v>
      </c>
      <c r="G27" s="9"/>
      <c r="H27" s="22">
        <v>109280056</v>
      </c>
      <c r="I27" s="9"/>
      <c r="J27" s="22">
        <v>109300056</v>
      </c>
      <c r="K27" s="9"/>
      <c r="L27" s="22">
        <v>109320056</v>
      </c>
      <c r="M27" s="9"/>
      <c r="N27" s="22">
        <v>109340056</v>
      </c>
      <c r="O27" s="9"/>
      <c r="P27" s="22">
        <v>109360056</v>
      </c>
      <c r="Q27" s="9"/>
      <c r="R27" s="22">
        <v>109370056</v>
      </c>
      <c r="S27" s="9"/>
      <c r="T27" s="22">
        <v>110350056</v>
      </c>
      <c r="U27" s="9"/>
    </row>
    <row r="28" spans="1:21" ht="28.8" x14ac:dyDescent="0.3">
      <c r="A28" s="4" t="s">
        <v>384</v>
      </c>
      <c r="B28" s="76">
        <v>109260059</v>
      </c>
      <c r="C28" s="9"/>
      <c r="D28" s="22">
        <v>109270059</v>
      </c>
      <c r="E28" s="9"/>
      <c r="F28" s="22">
        <v>109330059</v>
      </c>
      <c r="G28" s="9"/>
      <c r="H28" s="22">
        <v>109280059</v>
      </c>
      <c r="I28" s="9"/>
      <c r="J28" s="22">
        <v>109300059</v>
      </c>
      <c r="K28" s="9"/>
      <c r="L28" s="22">
        <v>109320059</v>
      </c>
      <c r="M28" s="9"/>
      <c r="N28" s="22">
        <v>109340059</v>
      </c>
      <c r="O28" s="9"/>
      <c r="P28" s="22">
        <v>109360059</v>
      </c>
      <c r="Q28" s="9"/>
      <c r="R28" s="22">
        <v>109370059</v>
      </c>
      <c r="S28" s="9"/>
      <c r="T28" s="22">
        <v>110350059</v>
      </c>
      <c r="U28" s="9"/>
    </row>
    <row r="29" spans="1:21" ht="28.8" x14ac:dyDescent="0.3">
      <c r="A29" s="4" t="s">
        <v>385</v>
      </c>
      <c r="B29" s="76">
        <v>109260058</v>
      </c>
      <c r="C29" s="9"/>
      <c r="D29" s="22">
        <v>109270058</v>
      </c>
      <c r="E29" s="9"/>
      <c r="F29" s="22">
        <v>109330058</v>
      </c>
      <c r="G29" s="9"/>
      <c r="H29" s="22">
        <v>109280058</v>
      </c>
      <c r="I29" s="9"/>
      <c r="J29" s="22">
        <v>109300058</v>
      </c>
      <c r="K29" s="9"/>
      <c r="L29" s="22">
        <v>109320058</v>
      </c>
      <c r="M29" s="9"/>
      <c r="N29" s="22">
        <v>109340058</v>
      </c>
      <c r="O29" s="9"/>
      <c r="P29" s="22">
        <v>109360058</v>
      </c>
      <c r="Q29" s="9"/>
      <c r="R29" s="22">
        <v>109370058</v>
      </c>
      <c r="S29" s="9"/>
      <c r="T29" s="22">
        <v>110350058</v>
      </c>
      <c r="U29" s="9"/>
    </row>
    <row r="30" spans="1:21" x14ac:dyDescent="0.3">
      <c r="A30" s="6" t="s">
        <v>243</v>
      </c>
      <c r="B30" s="70"/>
      <c r="C30" s="7" t="s">
        <v>209</v>
      </c>
      <c r="E30" s="7" t="s">
        <v>209</v>
      </c>
      <c r="G30" s="7" t="s">
        <v>209</v>
      </c>
      <c r="I30" s="7" t="s">
        <v>209</v>
      </c>
      <c r="K30" s="7" t="s">
        <v>209</v>
      </c>
      <c r="M30" s="7" t="s">
        <v>209</v>
      </c>
      <c r="O30" s="7" t="s">
        <v>209</v>
      </c>
      <c r="Q30" s="7" t="s">
        <v>209</v>
      </c>
      <c r="S30" s="7" t="s">
        <v>209</v>
      </c>
      <c r="U30" s="7" t="s">
        <v>209</v>
      </c>
    </row>
    <row r="31" spans="1:21" ht="15" customHeight="1" x14ac:dyDescent="0.3">
      <c r="A31" s="23" t="s">
        <v>244</v>
      </c>
      <c r="B31" s="74"/>
      <c r="C31" s="3"/>
      <c r="E31" s="3"/>
      <c r="G31" s="3"/>
      <c r="I31" s="3"/>
      <c r="K31" s="3"/>
      <c r="M31" s="3"/>
      <c r="O31" s="3"/>
      <c r="Q31" s="3"/>
      <c r="S31" s="3"/>
      <c r="U31" s="3"/>
    </row>
    <row r="32" spans="1:21" x14ac:dyDescent="0.3">
      <c r="A32" s="4" t="s">
        <v>245</v>
      </c>
      <c r="B32" s="75">
        <v>109260061</v>
      </c>
      <c r="C32" s="13" t="s">
        <v>212</v>
      </c>
      <c r="D32" s="22">
        <v>109270061</v>
      </c>
      <c r="E32" s="13" t="s">
        <v>212</v>
      </c>
      <c r="F32" s="22">
        <v>109330061</v>
      </c>
      <c r="G32" s="13" t="s">
        <v>212</v>
      </c>
      <c r="H32" s="22">
        <v>109280061</v>
      </c>
      <c r="I32" s="13" t="s">
        <v>212</v>
      </c>
      <c r="J32" s="22">
        <v>109300061</v>
      </c>
      <c r="K32" s="13" t="s">
        <v>212</v>
      </c>
      <c r="L32" s="22">
        <v>109320061</v>
      </c>
      <c r="M32" s="13" t="s">
        <v>212</v>
      </c>
      <c r="N32" s="22">
        <v>109340061</v>
      </c>
      <c r="O32" s="13" t="s">
        <v>212</v>
      </c>
      <c r="P32" s="22">
        <v>109360061</v>
      </c>
      <c r="Q32" s="13" t="s">
        <v>212</v>
      </c>
      <c r="R32" s="22">
        <v>109370061</v>
      </c>
      <c r="S32" s="13" t="s">
        <v>212</v>
      </c>
      <c r="T32" s="22">
        <v>110350061</v>
      </c>
      <c r="U32" s="13" t="s">
        <v>212</v>
      </c>
    </row>
    <row r="33" spans="1:21" ht="28.8" x14ac:dyDescent="0.3">
      <c r="A33" s="4" t="s">
        <v>386</v>
      </c>
      <c r="B33" s="75">
        <v>109260062</v>
      </c>
      <c r="C33" s="15" t="s">
        <v>257</v>
      </c>
      <c r="D33" s="22">
        <v>109270062</v>
      </c>
      <c r="E33" s="15" t="s">
        <v>257</v>
      </c>
      <c r="F33" s="22">
        <v>109330062</v>
      </c>
      <c r="G33" s="15" t="s">
        <v>257</v>
      </c>
      <c r="H33" s="22">
        <v>109280062</v>
      </c>
      <c r="I33" s="15" t="s">
        <v>257</v>
      </c>
      <c r="J33" s="22">
        <v>109300062</v>
      </c>
      <c r="K33" s="15" t="s">
        <v>257</v>
      </c>
      <c r="L33" s="22">
        <v>109320062</v>
      </c>
      <c r="M33" s="15" t="s">
        <v>257</v>
      </c>
      <c r="N33" s="22">
        <v>109340062</v>
      </c>
      <c r="O33" s="15" t="s">
        <v>257</v>
      </c>
      <c r="P33" s="22">
        <v>109360062</v>
      </c>
      <c r="Q33" s="15" t="s">
        <v>257</v>
      </c>
      <c r="R33" s="22">
        <v>109370062</v>
      </c>
      <c r="S33" s="15" t="s">
        <v>257</v>
      </c>
      <c r="T33" s="22">
        <v>110350062</v>
      </c>
      <c r="U33" s="15" t="s">
        <v>257</v>
      </c>
    </row>
    <row r="34" spans="1:21" ht="28.8" x14ac:dyDescent="0.3">
      <c r="A34" s="4" t="s">
        <v>387</v>
      </c>
      <c r="B34" s="75">
        <v>109260063</v>
      </c>
      <c r="C34" s="15" t="s">
        <v>257</v>
      </c>
      <c r="D34" s="22">
        <v>109270063</v>
      </c>
      <c r="E34" s="15" t="s">
        <v>257</v>
      </c>
      <c r="F34" s="22">
        <v>109330063</v>
      </c>
      <c r="G34" s="15" t="s">
        <v>257</v>
      </c>
      <c r="H34" s="22">
        <v>109280063</v>
      </c>
      <c r="I34" s="15" t="s">
        <v>257</v>
      </c>
      <c r="J34" s="22">
        <v>109300063</v>
      </c>
      <c r="K34" s="15" t="s">
        <v>257</v>
      </c>
      <c r="L34" s="22">
        <v>109320063</v>
      </c>
      <c r="M34" s="15" t="s">
        <v>257</v>
      </c>
      <c r="N34" s="22">
        <v>109340063</v>
      </c>
      <c r="O34" s="15" t="s">
        <v>257</v>
      </c>
      <c r="P34" s="22">
        <v>109360063</v>
      </c>
      <c r="Q34" s="15" t="s">
        <v>257</v>
      </c>
      <c r="R34" s="22">
        <v>109370063</v>
      </c>
      <c r="S34" s="15" t="s">
        <v>257</v>
      </c>
      <c r="T34" s="22">
        <v>110350063</v>
      </c>
      <c r="U34" s="15" t="s">
        <v>257</v>
      </c>
    </row>
    <row r="35" spans="1:21" ht="15" customHeight="1" x14ac:dyDescent="0.3">
      <c r="A35" s="23" t="s">
        <v>246</v>
      </c>
      <c r="B35" s="74"/>
      <c r="C35" s="3"/>
      <c r="E35" s="3"/>
      <c r="G35" s="3"/>
      <c r="I35" s="3"/>
      <c r="K35" s="3"/>
      <c r="M35" s="3"/>
      <c r="O35" s="3"/>
      <c r="Q35" s="3"/>
      <c r="S35" s="3"/>
      <c r="U35" s="3"/>
    </row>
    <row r="36" spans="1:21" x14ac:dyDescent="0.3">
      <c r="A36" s="4" t="s">
        <v>247</v>
      </c>
      <c r="B36" s="75">
        <v>109260070</v>
      </c>
      <c r="C36" s="15" t="s">
        <v>257</v>
      </c>
      <c r="D36" s="22">
        <v>109270070</v>
      </c>
      <c r="E36" s="15" t="s">
        <v>257</v>
      </c>
      <c r="F36" s="22">
        <v>109330070</v>
      </c>
      <c r="G36" s="15" t="s">
        <v>257</v>
      </c>
      <c r="H36" s="22">
        <v>109280070</v>
      </c>
      <c r="I36" s="15" t="s">
        <v>257</v>
      </c>
      <c r="J36" s="22">
        <v>109300070</v>
      </c>
      <c r="K36" s="15" t="s">
        <v>257</v>
      </c>
      <c r="L36" s="22">
        <v>109320070</v>
      </c>
      <c r="M36" s="15" t="s">
        <v>257</v>
      </c>
      <c r="N36" s="22">
        <v>109340070</v>
      </c>
      <c r="O36" s="15" t="s">
        <v>257</v>
      </c>
      <c r="P36" s="22">
        <v>109360070</v>
      </c>
      <c r="Q36" s="15" t="s">
        <v>257</v>
      </c>
      <c r="R36" s="22">
        <v>109370070</v>
      </c>
      <c r="S36" s="15" t="s">
        <v>257</v>
      </c>
      <c r="T36" s="22">
        <v>110350070</v>
      </c>
      <c r="U36" s="15" t="s">
        <v>257</v>
      </c>
    </row>
    <row r="37" spans="1:21" x14ac:dyDescent="0.3">
      <c r="A37" s="4" t="s">
        <v>248</v>
      </c>
      <c r="B37" s="75">
        <v>109260071</v>
      </c>
      <c r="C37" s="15" t="s">
        <v>257</v>
      </c>
      <c r="D37" s="22">
        <v>109270071</v>
      </c>
      <c r="E37" s="15" t="s">
        <v>257</v>
      </c>
      <c r="F37" s="22">
        <v>109330071</v>
      </c>
      <c r="G37" s="15" t="s">
        <v>257</v>
      </c>
      <c r="H37" s="22">
        <v>109280071</v>
      </c>
      <c r="I37" s="15" t="s">
        <v>257</v>
      </c>
      <c r="J37" s="22">
        <v>109300071</v>
      </c>
      <c r="K37" s="15" t="s">
        <v>257</v>
      </c>
      <c r="L37" s="22">
        <v>109320071</v>
      </c>
      <c r="M37" s="15" t="s">
        <v>257</v>
      </c>
      <c r="N37" s="22">
        <v>109340071</v>
      </c>
      <c r="O37" s="15" t="s">
        <v>257</v>
      </c>
      <c r="P37" s="22">
        <v>109360071</v>
      </c>
      <c r="Q37" s="15" t="s">
        <v>257</v>
      </c>
      <c r="R37" s="22">
        <v>109370071</v>
      </c>
      <c r="S37" s="15" t="s">
        <v>257</v>
      </c>
      <c r="T37" s="22">
        <v>110350071</v>
      </c>
      <c r="U37" s="15" t="s">
        <v>257</v>
      </c>
    </row>
    <row r="38" spans="1:21" x14ac:dyDescent="0.3">
      <c r="A38" s="4" t="s">
        <v>249</v>
      </c>
      <c r="B38" s="75">
        <v>109260072</v>
      </c>
      <c r="C38" s="15" t="s">
        <v>257</v>
      </c>
      <c r="D38" s="22">
        <v>109270072</v>
      </c>
      <c r="E38" s="15" t="s">
        <v>257</v>
      </c>
      <c r="F38" s="22">
        <v>109330072</v>
      </c>
      <c r="G38" s="15" t="s">
        <v>257</v>
      </c>
      <c r="H38" s="22">
        <v>109280072</v>
      </c>
      <c r="I38" s="15" t="s">
        <v>257</v>
      </c>
      <c r="J38" s="22">
        <v>109300072</v>
      </c>
      <c r="K38" s="15" t="s">
        <v>257</v>
      </c>
      <c r="L38" s="22">
        <v>109320072</v>
      </c>
      <c r="M38" s="15" t="s">
        <v>257</v>
      </c>
      <c r="N38" s="22">
        <v>109340072</v>
      </c>
      <c r="O38" s="15" t="s">
        <v>257</v>
      </c>
      <c r="P38" s="22">
        <v>109360072</v>
      </c>
      <c r="Q38" s="15" t="s">
        <v>257</v>
      </c>
      <c r="R38" s="22">
        <v>109370072</v>
      </c>
      <c r="S38" s="15" t="s">
        <v>257</v>
      </c>
      <c r="T38" s="22">
        <v>110350072</v>
      </c>
      <c r="U38" s="15" t="s">
        <v>257</v>
      </c>
    </row>
    <row r="39" spans="1:21" ht="28.8" x14ac:dyDescent="0.3">
      <c r="A39" s="5" t="s">
        <v>388</v>
      </c>
      <c r="B39" s="78">
        <v>109260073</v>
      </c>
      <c r="C39" s="14" t="s">
        <v>212</v>
      </c>
      <c r="D39" s="22">
        <v>109270073</v>
      </c>
      <c r="E39" s="14" t="s">
        <v>212</v>
      </c>
      <c r="F39" s="22">
        <v>109330073</v>
      </c>
      <c r="G39" s="14" t="s">
        <v>212</v>
      </c>
      <c r="H39" s="22">
        <v>109280073</v>
      </c>
      <c r="I39" s="14" t="s">
        <v>212</v>
      </c>
      <c r="J39" s="22">
        <v>109300073</v>
      </c>
      <c r="K39" s="14" t="s">
        <v>212</v>
      </c>
      <c r="L39" s="22">
        <v>109320073</v>
      </c>
      <c r="M39" s="14" t="s">
        <v>212</v>
      </c>
      <c r="N39" s="22">
        <v>109340073</v>
      </c>
      <c r="O39" s="14" t="s">
        <v>212</v>
      </c>
      <c r="P39" s="22">
        <v>109360073</v>
      </c>
      <c r="Q39" s="14" t="s">
        <v>212</v>
      </c>
      <c r="R39" s="22">
        <v>109370073</v>
      </c>
      <c r="S39" s="14" t="s">
        <v>212</v>
      </c>
      <c r="T39" s="22">
        <v>110350073</v>
      </c>
      <c r="U39" s="14" t="s">
        <v>212</v>
      </c>
    </row>
    <row r="43" spans="1:21" ht="38.25" customHeight="1" x14ac:dyDescent="0.35">
      <c r="A43" s="199" t="s">
        <v>389</v>
      </c>
      <c r="B43" s="200"/>
      <c r="C43" s="200"/>
    </row>
    <row r="44" spans="1:21" x14ac:dyDescent="0.3">
      <c r="A44" s="6" t="s">
        <v>250</v>
      </c>
      <c r="B44" s="70"/>
      <c r="C44" s="7" t="s">
        <v>209</v>
      </c>
    </row>
    <row r="45" spans="1:21" ht="43.2" x14ac:dyDescent="0.3">
      <c r="A45" s="23" t="s">
        <v>390</v>
      </c>
      <c r="B45" s="74"/>
      <c r="C45" s="3"/>
    </row>
    <row r="46" spans="1:21" x14ac:dyDescent="0.3">
      <c r="A46" s="4" t="s">
        <v>239</v>
      </c>
      <c r="B46" s="75">
        <v>523</v>
      </c>
      <c r="C46" s="9"/>
    </row>
    <row r="47" spans="1:21" x14ac:dyDescent="0.3">
      <c r="A47" s="4" t="s">
        <v>240</v>
      </c>
      <c r="B47" s="75">
        <v>524</v>
      </c>
      <c r="C47" s="9"/>
    </row>
    <row r="48" spans="1:21" x14ac:dyDescent="0.3">
      <c r="A48" s="23" t="s">
        <v>251</v>
      </c>
      <c r="B48" s="74"/>
      <c r="C48" s="3"/>
    </row>
    <row r="49" spans="1:3" ht="28.8" x14ac:dyDescent="0.3">
      <c r="A49" s="4" t="s">
        <v>391</v>
      </c>
      <c r="B49" s="76">
        <v>503</v>
      </c>
      <c r="C49" s="13" t="s">
        <v>212</v>
      </c>
    </row>
    <row r="50" spans="1:3" x14ac:dyDescent="0.3">
      <c r="A50" s="23" t="s">
        <v>252</v>
      </c>
      <c r="B50" s="74"/>
      <c r="C50" s="3"/>
    </row>
    <row r="51" spans="1:3" ht="28.8" x14ac:dyDescent="0.3">
      <c r="A51" s="4" t="s">
        <v>392</v>
      </c>
      <c r="B51" s="76">
        <v>504</v>
      </c>
      <c r="C51" s="13" t="s">
        <v>212</v>
      </c>
    </row>
    <row r="52" spans="1:3" x14ac:dyDescent="0.3">
      <c r="A52" s="23" t="s">
        <v>253</v>
      </c>
      <c r="B52" s="74"/>
      <c r="C52" s="3"/>
    </row>
    <row r="53" spans="1:3" x14ac:dyDescent="0.3">
      <c r="A53" s="4" t="s">
        <v>30</v>
      </c>
      <c r="B53" s="75">
        <v>505</v>
      </c>
      <c r="C53" s="13" t="s">
        <v>212</v>
      </c>
    </row>
    <row r="54" spans="1:3" x14ac:dyDescent="0.3">
      <c r="A54" s="4" t="s">
        <v>31</v>
      </c>
      <c r="B54" s="75">
        <v>506</v>
      </c>
      <c r="C54" s="9"/>
    </row>
    <row r="55" spans="1:3" x14ac:dyDescent="0.3">
      <c r="A55" s="4" t="s">
        <v>32</v>
      </c>
      <c r="B55" s="75">
        <v>507</v>
      </c>
      <c r="C55" s="13" t="s">
        <v>212</v>
      </c>
    </row>
    <row r="56" spans="1:3" x14ac:dyDescent="0.3">
      <c r="A56" s="4" t="s">
        <v>33</v>
      </c>
      <c r="B56" s="75">
        <v>519</v>
      </c>
      <c r="C56" s="13" t="s">
        <v>212</v>
      </c>
    </row>
    <row r="57" spans="1:3" ht="28.8" x14ac:dyDescent="0.3">
      <c r="A57" s="4" t="s">
        <v>393</v>
      </c>
      <c r="B57" s="76">
        <v>509</v>
      </c>
      <c r="C57" s="9"/>
    </row>
    <row r="58" spans="1:3" x14ac:dyDescent="0.3">
      <c r="A58" s="4" t="s">
        <v>34</v>
      </c>
      <c r="B58" s="75">
        <v>510</v>
      </c>
      <c r="C58" s="13" t="s">
        <v>212</v>
      </c>
    </row>
    <row r="59" spans="1:3" x14ac:dyDescent="0.3">
      <c r="A59" s="4" t="s">
        <v>35</v>
      </c>
      <c r="B59" s="75">
        <v>511</v>
      </c>
      <c r="C59" s="9"/>
    </row>
    <row r="60" spans="1:3" x14ac:dyDescent="0.3">
      <c r="A60" s="4" t="s">
        <v>343</v>
      </c>
      <c r="B60" s="4">
        <v>552</v>
      </c>
      <c r="C60" s="9"/>
    </row>
    <row r="61" spans="1:3" x14ac:dyDescent="0.3">
      <c r="A61" s="4" t="s">
        <v>340</v>
      </c>
      <c r="B61" s="4">
        <v>553</v>
      </c>
      <c r="C61" s="9" t="s">
        <v>212</v>
      </c>
    </row>
    <row r="62" spans="1:3" x14ac:dyDescent="0.3">
      <c r="A62" s="23" t="s">
        <v>202</v>
      </c>
      <c r="B62" s="74"/>
      <c r="C62" s="3"/>
    </row>
    <row r="63" spans="1:3" ht="28.8" x14ac:dyDescent="0.3">
      <c r="A63" s="4" t="s">
        <v>394</v>
      </c>
      <c r="B63" s="76">
        <v>512</v>
      </c>
      <c r="C63" s="13" t="s">
        <v>212</v>
      </c>
    </row>
    <row r="64" spans="1:3" x14ac:dyDescent="0.3">
      <c r="A64" s="4" t="s">
        <v>254</v>
      </c>
      <c r="B64" s="75">
        <v>513</v>
      </c>
      <c r="C64" s="13" t="s">
        <v>212</v>
      </c>
    </row>
    <row r="65" spans="1:21" x14ac:dyDescent="0.3">
      <c r="A65" s="4" t="s">
        <v>255</v>
      </c>
      <c r="B65" s="75">
        <v>514</v>
      </c>
      <c r="C65" s="13" t="s">
        <v>212</v>
      </c>
    </row>
    <row r="66" spans="1:21" x14ac:dyDescent="0.3">
      <c r="A66" s="4" t="s">
        <v>256</v>
      </c>
      <c r="B66" s="75">
        <v>515</v>
      </c>
      <c r="C66" s="13" t="s">
        <v>212</v>
      </c>
    </row>
    <row r="67" spans="1:21" x14ac:dyDescent="0.3">
      <c r="A67" s="23" t="s">
        <v>53</v>
      </c>
      <c r="B67" s="74"/>
      <c r="C67" s="3"/>
    </row>
    <row r="68" spans="1:21" ht="28.8" x14ac:dyDescent="0.3">
      <c r="A68" s="5" t="s">
        <v>395</v>
      </c>
      <c r="B68" s="77">
        <v>518</v>
      </c>
      <c r="C68" s="16" t="s">
        <v>257</v>
      </c>
    </row>
    <row r="69" spans="1:21" ht="28.8" x14ac:dyDescent="0.3">
      <c r="A69" s="5" t="s">
        <v>600</v>
      </c>
      <c r="B69" s="27"/>
      <c r="C69" s="133"/>
    </row>
    <row r="70" spans="1:21" x14ac:dyDescent="0.3">
      <c r="A70" s="5"/>
      <c r="B70" s="77"/>
      <c r="C70" s="16"/>
    </row>
    <row r="71" spans="1:21" x14ac:dyDescent="0.3">
      <c r="A71" s="37" t="s">
        <v>274</v>
      </c>
      <c r="B71" s="79"/>
      <c r="C71" s="38" t="s">
        <v>209</v>
      </c>
      <c r="U71"/>
    </row>
    <row r="72" spans="1:21" x14ac:dyDescent="0.3">
      <c r="A72" s="103" t="s">
        <v>280</v>
      </c>
      <c r="B72" s="63"/>
      <c r="C72" s="63"/>
      <c r="U72"/>
    </row>
    <row r="73" spans="1:21" x14ac:dyDescent="0.3">
      <c r="A73" s="27" t="s">
        <v>25</v>
      </c>
      <c r="B73" s="81">
        <v>435</v>
      </c>
      <c r="C73" s="14" t="s">
        <v>257</v>
      </c>
      <c r="U73"/>
    </row>
    <row r="74" spans="1:21" x14ac:dyDescent="0.3">
      <c r="A74" s="27" t="s">
        <v>26</v>
      </c>
      <c r="B74" s="81">
        <v>436</v>
      </c>
      <c r="C74" s="16" t="s">
        <v>257</v>
      </c>
      <c r="U74"/>
    </row>
    <row r="75" spans="1:21" x14ac:dyDescent="0.3">
      <c r="A75" s="27" t="s">
        <v>27</v>
      </c>
      <c r="B75" s="81">
        <v>437</v>
      </c>
      <c r="C75" s="16" t="s">
        <v>257</v>
      </c>
      <c r="U75"/>
    </row>
    <row r="76" spans="1:21" ht="28.8" x14ac:dyDescent="0.3">
      <c r="A76" s="5" t="s">
        <v>396</v>
      </c>
      <c r="B76" s="81">
        <v>438</v>
      </c>
      <c r="C76" s="16" t="s">
        <v>257</v>
      </c>
      <c r="U76"/>
    </row>
    <row r="77" spans="1:21" x14ac:dyDescent="0.3">
      <c r="A77" s="40" t="s">
        <v>279</v>
      </c>
      <c r="B77" s="40"/>
      <c r="C77" s="40"/>
      <c r="U77"/>
    </row>
    <row r="78" spans="1:21" x14ac:dyDescent="0.3">
      <c r="A78" s="27" t="s">
        <v>28</v>
      </c>
      <c r="B78" s="81">
        <v>439</v>
      </c>
      <c r="C78" s="16" t="s">
        <v>257</v>
      </c>
      <c r="U78"/>
    </row>
    <row r="79" spans="1:21" x14ac:dyDescent="0.3">
      <c r="A79" s="27" t="s">
        <v>29</v>
      </c>
      <c r="B79" s="81">
        <v>440</v>
      </c>
      <c r="C79" s="16" t="s">
        <v>257</v>
      </c>
      <c r="U79"/>
    </row>
    <row r="80" spans="1:21" x14ac:dyDescent="0.3">
      <c r="A80" s="40" t="s">
        <v>281</v>
      </c>
      <c r="B80" s="40"/>
      <c r="C80" s="40"/>
      <c r="U80"/>
    </row>
    <row r="81" spans="1:21" x14ac:dyDescent="0.3">
      <c r="A81" s="27" t="s">
        <v>36</v>
      </c>
      <c r="B81" s="81">
        <v>94</v>
      </c>
      <c r="C81" s="31"/>
      <c r="U81"/>
    </row>
    <row r="82" spans="1:21" x14ac:dyDescent="0.3">
      <c r="A82" s="27" t="s">
        <v>37</v>
      </c>
      <c r="B82" s="81">
        <v>95</v>
      </c>
      <c r="C82" s="10"/>
      <c r="U82"/>
    </row>
    <row r="83" spans="1:21" x14ac:dyDescent="0.3">
      <c r="A83" s="27" t="s">
        <v>38</v>
      </c>
      <c r="B83" s="81">
        <v>96</v>
      </c>
      <c r="C83" s="31"/>
      <c r="U83"/>
    </row>
    <row r="84" spans="1:21" x14ac:dyDescent="0.3">
      <c r="A84" s="27" t="s">
        <v>39</v>
      </c>
      <c r="B84" s="81">
        <v>97</v>
      </c>
      <c r="C84" s="31"/>
      <c r="U84"/>
    </row>
    <row r="85" spans="1:21" x14ac:dyDescent="0.3">
      <c r="A85" s="27" t="s">
        <v>40</v>
      </c>
      <c r="B85" s="81">
        <v>98</v>
      </c>
      <c r="C85" s="10"/>
      <c r="U85"/>
    </row>
    <row r="86" spans="1:21" x14ac:dyDescent="0.3">
      <c r="A86" s="27" t="s">
        <v>41</v>
      </c>
      <c r="B86" s="81">
        <v>99</v>
      </c>
      <c r="C86" s="31"/>
      <c r="U86"/>
    </row>
    <row r="87" spans="1:21" x14ac:dyDescent="0.3">
      <c r="A87" s="40" t="s">
        <v>282</v>
      </c>
      <c r="B87" s="80"/>
      <c r="C87" s="41"/>
      <c r="U87"/>
    </row>
    <row r="88" spans="1:21" x14ac:dyDescent="0.3">
      <c r="A88" s="27" t="s">
        <v>42</v>
      </c>
      <c r="B88" s="81">
        <v>100</v>
      </c>
      <c r="C88" s="31"/>
      <c r="U88"/>
    </row>
    <row r="89" spans="1:21" x14ac:dyDescent="0.3">
      <c r="A89" s="27" t="s">
        <v>43</v>
      </c>
      <c r="B89" s="81">
        <v>101</v>
      </c>
      <c r="C89" s="10"/>
      <c r="U89"/>
    </row>
    <row r="90" spans="1:21" x14ac:dyDescent="0.3">
      <c r="A90" s="27" t="s">
        <v>44</v>
      </c>
      <c r="B90" s="81">
        <v>102</v>
      </c>
      <c r="C90" s="31"/>
      <c r="U90"/>
    </row>
    <row r="91" spans="1:21" x14ac:dyDescent="0.3">
      <c r="A91" s="27" t="s">
        <v>45</v>
      </c>
      <c r="B91" s="81">
        <v>103</v>
      </c>
      <c r="C91" s="31"/>
      <c r="U91"/>
    </row>
    <row r="92" spans="1:21" x14ac:dyDescent="0.3">
      <c r="A92" s="40" t="s">
        <v>283</v>
      </c>
      <c r="B92" s="80"/>
      <c r="C92" s="41"/>
      <c r="U92"/>
    </row>
    <row r="93" spans="1:21" x14ac:dyDescent="0.3">
      <c r="A93" s="27" t="s">
        <v>46</v>
      </c>
      <c r="B93" s="81">
        <v>105</v>
      </c>
      <c r="C93" s="31"/>
      <c r="U93"/>
    </row>
    <row r="94" spans="1:21" x14ac:dyDescent="0.3">
      <c r="A94" s="27" t="s">
        <v>47</v>
      </c>
      <c r="B94" s="81">
        <v>106</v>
      </c>
      <c r="C94" s="10"/>
      <c r="U94"/>
    </row>
    <row r="95" spans="1:21" x14ac:dyDescent="0.3">
      <c r="A95" s="27" t="s">
        <v>48</v>
      </c>
      <c r="B95" s="81">
        <v>107</v>
      </c>
      <c r="C95" s="31"/>
      <c r="U95"/>
    </row>
    <row r="96" spans="1:21" x14ac:dyDescent="0.3">
      <c r="A96" s="27" t="s">
        <v>49</v>
      </c>
      <c r="B96" s="81">
        <v>109</v>
      </c>
      <c r="C96" s="31" t="s">
        <v>257</v>
      </c>
      <c r="U96"/>
    </row>
    <row r="97" spans="1:21" x14ac:dyDescent="0.3">
      <c r="A97" s="27" t="s">
        <v>50</v>
      </c>
      <c r="B97" s="81">
        <v>110</v>
      </c>
      <c r="C97" s="31" t="s">
        <v>257</v>
      </c>
      <c r="U97"/>
    </row>
    <row r="98" spans="1:21" x14ac:dyDescent="0.3">
      <c r="A98" s="27" t="s">
        <v>51</v>
      </c>
      <c r="B98" s="81">
        <v>111</v>
      </c>
      <c r="C98" s="31" t="s">
        <v>257</v>
      </c>
      <c r="U98"/>
    </row>
    <row r="99" spans="1:21" x14ac:dyDescent="0.3">
      <c r="A99" s="27" t="s">
        <v>52</v>
      </c>
      <c r="B99" s="81">
        <v>112</v>
      </c>
      <c r="C99" s="18" t="s">
        <v>257</v>
      </c>
      <c r="U99"/>
    </row>
  </sheetData>
  <sheetProtection algorithmName="SHA-512" hashValue="4ERsGNf8AQbFaqVpElRyjbNg+oqiHJuVgg1hhsqF38nsWnDNJSxjVY+Q+qXPbqIlbRNGRMUalZfyasOHGWiWkw==" saltValue="2VaH756zeYxQSo+0DdGejw==" spinCount="100000" sheet="1" objects="1" scenarios="1"/>
  <protectedRanges>
    <protectedRange sqref="C9:C19 C24:U29 C32:U34 C36:U39 C46:C47 C49 C51 C53:C61 C63:C66 C68 C73:C76 C78:C79 C81:C86 C88:C91 C93:C100 C70" name="First Party Commissions"/>
    <protectedRange sqref="C69" name="Third Party Collections"/>
  </protectedRanges>
  <mergeCells count="6">
    <mergeCell ref="A43:C43"/>
    <mergeCell ref="A20:D20"/>
    <mergeCell ref="A6:C6"/>
    <mergeCell ref="A3:C3"/>
    <mergeCell ref="A4:C4"/>
    <mergeCell ref="A5:C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9D59B-64EA-4B56-84A5-B50ADA5E21A2}">
  <sheetPr codeName="Sheet5"/>
  <dimension ref="A1:U55"/>
  <sheetViews>
    <sheetView zoomScale="80" zoomScaleNormal="80" workbookViewId="0">
      <selection activeCell="E5" sqref="E5"/>
    </sheetView>
  </sheetViews>
  <sheetFormatPr defaultRowHeight="14.4" x14ac:dyDescent="0.3"/>
  <cols>
    <col min="1" max="1" width="113.109375" customWidth="1"/>
    <col min="2" max="2" width="14.5546875" style="22" hidden="1" customWidth="1"/>
    <col min="3" max="3" width="13.6640625" customWidth="1"/>
    <col min="4" max="4" width="11.5546875" style="22" hidden="1" customWidth="1"/>
    <col min="5" max="5" width="13.6640625" style="22" bestFit="1" customWidth="1"/>
    <col min="6" max="6" width="11.5546875" style="22" hidden="1" customWidth="1"/>
    <col min="7" max="7" width="12.5546875" style="22" bestFit="1" customWidth="1"/>
    <col min="8" max="8" width="11.5546875" style="22" hidden="1" customWidth="1"/>
    <col min="9" max="9" width="12.5546875" style="22" bestFit="1" customWidth="1"/>
    <col min="10" max="10" width="11.5546875" style="22" hidden="1" customWidth="1"/>
    <col min="11" max="11" width="12.5546875" style="22" bestFit="1" customWidth="1"/>
    <col min="12" max="12" width="11.5546875" style="22" hidden="1" customWidth="1"/>
    <col min="13" max="13" width="12.5546875" style="22" bestFit="1" customWidth="1"/>
    <col min="14" max="14" width="11.5546875" style="22" hidden="1" customWidth="1"/>
    <col min="15" max="15" width="12.5546875" style="22" bestFit="1" customWidth="1"/>
    <col min="16" max="16" width="11.5546875" style="22" hidden="1" customWidth="1"/>
    <col min="17" max="17" width="12.5546875" style="22" bestFit="1" customWidth="1"/>
    <col min="18" max="18" width="11.5546875" style="22" hidden="1" customWidth="1"/>
    <col min="19" max="19" width="12.5546875" style="22" bestFit="1" customWidth="1"/>
    <col min="20" max="20" width="11.5546875" hidden="1" customWidth="1"/>
    <col min="21" max="21" width="13.44140625" customWidth="1"/>
  </cols>
  <sheetData>
    <row r="1" spans="1:8" x14ac:dyDescent="0.3">
      <c r="A1" t="str">
        <f>Instructions!B6</f>
        <v>Company A</v>
      </c>
    </row>
    <row r="2" spans="1:8" ht="51.75" customHeight="1" x14ac:dyDescent="0.3"/>
    <row r="3" spans="1:8" ht="31.2" x14ac:dyDescent="0.6">
      <c r="A3" s="201" t="s">
        <v>288</v>
      </c>
      <c r="B3" s="202"/>
      <c r="C3" s="203"/>
      <c r="D3" s="104"/>
    </row>
    <row r="4" spans="1:8" ht="18" x14ac:dyDescent="0.3">
      <c r="A4" s="191" t="s">
        <v>285</v>
      </c>
      <c r="B4" s="204"/>
      <c r="C4" s="204"/>
      <c r="D4" s="105"/>
    </row>
    <row r="5" spans="1:8" ht="18.75" customHeight="1" x14ac:dyDescent="0.35">
      <c r="A5" s="199" t="s">
        <v>266</v>
      </c>
      <c r="B5" s="200"/>
      <c r="C5" s="200"/>
      <c r="D5" s="106"/>
    </row>
    <row r="6" spans="1:8" ht="92.25" customHeight="1" x14ac:dyDescent="0.35">
      <c r="A6" s="199" t="s">
        <v>398</v>
      </c>
      <c r="B6" s="200"/>
      <c r="C6" s="200"/>
      <c r="D6" s="100"/>
    </row>
    <row r="7" spans="1:8" x14ac:dyDescent="0.3">
      <c r="A7" s="6" t="s">
        <v>24</v>
      </c>
      <c r="B7" s="70"/>
      <c r="C7" s="7" t="s">
        <v>209</v>
      </c>
      <c r="D7" s="107"/>
    </row>
    <row r="8" spans="1:8" ht="216" x14ac:dyDescent="0.3">
      <c r="A8" s="4" t="s">
        <v>400</v>
      </c>
      <c r="B8" s="71"/>
      <c r="C8" s="24" t="s">
        <v>263</v>
      </c>
      <c r="D8" s="82"/>
      <c r="F8" s="131"/>
      <c r="H8" s="22" t="str">
        <f>_xlfn.TEXTJOIN("; ",FALSE,F9:F18)</f>
        <v xml:space="preserve"> ;  ;  ;  ;  ;  ;  ;  ;  ;  </v>
      </c>
    </row>
    <row r="9" spans="1:8" x14ac:dyDescent="0.3">
      <c r="A9" s="11" t="s">
        <v>228</v>
      </c>
      <c r="B9" s="72"/>
      <c r="C9" s="17"/>
      <c r="D9" s="82"/>
      <c r="F9" t="str">
        <f>IF(C9="x",A9," ")</f>
        <v xml:space="preserve"> </v>
      </c>
    </row>
    <row r="10" spans="1:8" x14ac:dyDescent="0.3">
      <c r="A10" s="11" t="s">
        <v>229</v>
      </c>
      <c r="B10" s="72"/>
      <c r="C10" s="17"/>
      <c r="D10" s="82"/>
      <c r="F10" t="str">
        <f t="shared" ref="F10:F19" si="0">IF(C10="x",A10," ")</f>
        <v xml:space="preserve"> </v>
      </c>
    </row>
    <row r="11" spans="1:8" x14ac:dyDescent="0.3">
      <c r="A11" s="11" t="s">
        <v>233</v>
      </c>
      <c r="B11" s="72"/>
      <c r="C11" s="17"/>
      <c r="D11" s="82"/>
      <c r="F11" t="str">
        <f t="shared" si="0"/>
        <v xml:space="preserve"> </v>
      </c>
    </row>
    <row r="12" spans="1:8" x14ac:dyDescent="0.3">
      <c r="A12" s="11" t="s">
        <v>230</v>
      </c>
      <c r="B12" s="72"/>
      <c r="C12" s="17"/>
      <c r="D12" s="82"/>
      <c r="F12" t="str">
        <f t="shared" si="0"/>
        <v xml:space="preserve"> </v>
      </c>
    </row>
    <row r="13" spans="1:8" x14ac:dyDescent="0.3">
      <c r="A13" s="11" t="s">
        <v>231</v>
      </c>
      <c r="B13" s="72"/>
      <c r="C13" s="17"/>
      <c r="D13" s="82"/>
      <c r="F13" t="str">
        <f t="shared" si="0"/>
        <v xml:space="preserve"> </v>
      </c>
    </row>
    <row r="14" spans="1:8" x14ac:dyDescent="0.3">
      <c r="A14" s="11" t="s">
        <v>232</v>
      </c>
      <c r="B14" s="72"/>
      <c r="C14" s="17"/>
      <c r="D14" s="82"/>
      <c r="F14" t="str">
        <f t="shared" si="0"/>
        <v xml:space="preserve"> </v>
      </c>
    </row>
    <row r="15" spans="1:8" x14ac:dyDescent="0.3">
      <c r="A15" s="11" t="s">
        <v>234</v>
      </c>
      <c r="B15" s="72"/>
      <c r="C15" s="17"/>
      <c r="D15" s="82"/>
      <c r="F15" t="str">
        <f t="shared" si="0"/>
        <v xml:space="preserve"> </v>
      </c>
    </row>
    <row r="16" spans="1:8" x14ac:dyDescent="0.3">
      <c r="A16" s="11" t="s">
        <v>235</v>
      </c>
      <c r="B16" s="72"/>
      <c r="C16" s="17"/>
      <c r="D16" s="82"/>
      <c r="F16" t="str">
        <f t="shared" si="0"/>
        <v xml:space="preserve"> </v>
      </c>
    </row>
    <row r="17" spans="1:21" x14ac:dyDescent="0.3">
      <c r="A17" s="66" t="s">
        <v>338</v>
      </c>
      <c r="B17" s="72"/>
      <c r="C17" s="17"/>
      <c r="D17" s="82"/>
      <c r="F17" t="str">
        <f t="shared" si="0"/>
        <v xml:space="preserve"> </v>
      </c>
    </row>
    <row r="18" spans="1:21" x14ac:dyDescent="0.3">
      <c r="A18" s="66" t="s">
        <v>339</v>
      </c>
      <c r="B18" s="72"/>
      <c r="C18" s="17"/>
      <c r="D18" s="82"/>
      <c r="F18" t="str">
        <f t="shared" si="0"/>
        <v xml:space="preserve"> </v>
      </c>
    </row>
    <row r="19" spans="1:21" x14ac:dyDescent="0.3">
      <c r="A19" s="11" t="s">
        <v>399</v>
      </c>
      <c r="B19" s="73"/>
      <c r="C19" s="17"/>
      <c r="D19" s="82"/>
      <c r="F19" t="str">
        <f t="shared" si="0"/>
        <v xml:space="preserve"> </v>
      </c>
    </row>
    <row r="20" spans="1:21" ht="107.25" customHeight="1" x14ac:dyDescent="0.3">
      <c r="A20" s="6" t="s">
        <v>289</v>
      </c>
      <c r="B20" s="85"/>
      <c r="C20" s="111" t="s">
        <v>228</v>
      </c>
      <c r="D20" s="34"/>
      <c r="E20" s="35" t="s">
        <v>229</v>
      </c>
      <c r="F20" s="34"/>
      <c r="G20" s="35" t="s">
        <v>233</v>
      </c>
      <c r="H20" s="34"/>
      <c r="I20" s="35" t="s">
        <v>230</v>
      </c>
      <c r="J20" s="34"/>
      <c r="K20" s="35" t="s">
        <v>231</v>
      </c>
      <c r="L20" s="34"/>
      <c r="M20" s="35" t="s">
        <v>232</v>
      </c>
      <c r="N20" s="34"/>
      <c r="O20" s="35" t="s">
        <v>234</v>
      </c>
      <c r="P20" s="34"/>
      <c r="Q20" s="35" t="s">
        <v>235</v>
      </c>
      <c r="R20" s="34"/>
      <c r="S20" s="33" t="s">
        <v>338</v>
      </c>
      <c r="T20" s="34"/>
      <c r="U20" s="33" t="s">
        <v>339</v>
      </c>
    </row>
    <row r="21" spans="1:21" x14ac:dyDescent="0.3">
      <c r="A21" s="6" t="s">
        <v>243</v>
      </c>
      <c r="B21" s="108"/>
      <c r="C21" s="109" t="s">
        <v>209</v>
      </c>
      <c r="D21" s="48"/>
      <c r="E21" s="38" t="s">
        <v>209</v>
      </c>
      <c r="F21" s="44"/>
      <c r="G21" s="7" t="s">
        <v>209</v>
      </c>
      <c r="H21" s="44"/>
      <c r="I21" s="7" t="s">
        <v>209</v>
      </c>
      <c r="J21" s="44"/>
      <c r="K21" s="7" t="s">
        <v>209</v>
      </c>
      <c r="L21" s="44"/>
      <c r="M21" s="7" t="s">
        <v>209</v>
      </c>
      <c r="N21" s="44"/>
      <c r="O21" s="7" t="s">
        <v>209</v>
      </c>
      <c r="P21" s="44"/>
      <c r="Q21" s="7" t="s">
        <v>209</v>
      </c>
      <c r="R21" s="44"/>
      <c r="S21" s="7" t="s">
        <v>209</v>
      </c>
      <c r="T21" s="44"/>
      <c r="U21" s="7" t="s">
        <v>209</v>
      </c>
    </row>
    <row r="22" spans="1:21" ht="15" customHeight="1" x14ac:dyDescent="0.3">
      <c r="A22" s="23" t="s">
        <v>291</v>
      </c>
      <c r="B22" s="43"/>
      <c r="C22" s="3"/>
      <c r="D22" s="43"/>
      <c r="E22" s="110"/>
      <c r="F22" s="43"/>
      <c r="G22" s="3"/>
      <c r="H22" s="43"/>
      <c r="I22" s="3"/>
      <c r="J22" s="43"/>
      <c r="K22" s="3"/>
      <c r="L22" s="43"/>
      <c r="M22" s="3"/>
      <c r="N22" s="43"/>
      <c r="O22" s="3"/>
      <c r="P22" s="43"/>
      <c r="Q22" s="3"/>
      <c r="R22" s="43"/>
      <c r="S22" s="3"/>
      <c r="T22" s="43"/>
      <c r="U22" s="3"/>
    </row>
    <row r="23" spans="1:21" ht="28.8" x14ac:dyDescent="0.3">
      <c r="A23" s="4" t="s">
        <v>402</v>
      </c>
      <c r="B23" s="22">
        <v>109380126</v>
      </c>
      <c r="C23" s="13" t="s">
        <v>212</v>
      </c>
      <c r="D23" s="22">
        <v>109390126</v>
      </c>
      <c r="E23" s="13" t="s">
        <v>212</v>
      </c>
      <c r="F23" s="22">
        <v>109450126</v>
      </c>
      <c r="G23" s="13" t="s">
        <v>212</v>
      </c>
      <c r="H23" s="22">
        <v>109400126</v>
      </c>
      <c r="I23" s="13" t="s">
        <v>212</v>
      </c>
      <c r="J23" s="22">
        <v>109420126</v>
      </c>
      <c r="K23" s="13" t="s">
        <v>212</v>
      </c>
      <c r="L23" s="22">
        <v>109440126</v>
      </c>
      <c r="M23" s="13" t="s">
        <v>212</v>
      </c>
      <c r="N23" s="22">
        <v>109460126</v>
      </c>
      <c r="O23" s="13" t="s">
        <v>212</v>
      </c>
      <c r="P23" s="22">
        <v>109480126</v>
      </c>
      <c r="Q23" s="13" t="s">
        <v>212</v>
      </c>
      <c r="R23" s="22">
        <v>109490126</v>
      </c>
      <c r="S23" s="13" t="s">
        <v>212</v>
      </c>
      <c r="T23" s="22">
        <v>110360126</v>
      </c>
      <c r="U23" s="13" t="s">
        <v>212</v>
      </c>
    </row>
    <row r="24" spans="1:21" x14ac:dyDescent="0.3">
      <c r="A24" s="4" t="s">
        <v>54</v>
      </c>
      <c r="B24" s="22">
        <v>109380127</v>
      </c>
      <c r="C24" s="9"/>
      <c r="D24" s="22">
        <v>109390127</v>
      </c>
      <c r="E24" s="9"/>
      <c r="F24" s="22">
        <v>109450127</v>
      </c>
      <c r="G24" s="9"/>
      <c r="H24" s="22">
        <v>109400127</v>
      </c>
      <c r="I24" s="9"/>
      <c r="J24" s="22">
        <v>109420127</v>
      </c>
      <c r="K24" s="9"/>
      <c r="L24" s="22">
        <v>109440127</v>
      </c>
      <c r="M24" s="9"/>
      <c r="N24" s="22">
        <v>109460127</v>
      </c>
      <c r="O24" s="9"/>
      <c r="P24" s="22">
        <v>109480127</v>
      </c>
      <c r="Q24" s="9"/>
      <c r="R24" s="22">
        <v>109490127</v>
      </c>
      <c r="S24" s="9"/>
      <c r="T24" s="22">
        <v>110360127</v>
      </c>
      <c r="U24" s="9"/>
    </row>
    <row r="25" spans="1:21" ht="28.8" x14ac:dyDescent="0.3">
      <c r="A25" s="4" t="s">
        <v>403</v>
      </c>
      <c r="B25" s="22">
        <v>109380128</v>
      </c>
      <c r="C25" s="9"/>
      <c r="D25" s="22">
        <v>109390128</v>
      </c>
      <c r="E25" s="9"/>
      <c r="F25" s="22">
        <v>109450128</v>
      </c>
      <c r="G25" s="9"/>
      <c r="H25" s="22">
        <v>109400128</v>
      </c>
      <c r="I25" s="9"/>
      <c r="J25" s="22">
        <v>109420128</v>
      </c>
      <c r="K25" s="9"/>
      <c r="L25" s="22">
        <v>109440128</v>
      </c>
      <c r="M25" s="9"/>
      <c r="N25" s="22">
        <v>109460128</v>
      </c>
      <c r="O25" s="9"/>
      <c r="P25" s="22">
        <v>109480128</v>
      </c>
      <c r="Q25" s="9"/>
      <c r="R25" s="22">
        <v>109490128</v>
      </c>
      <c r="S25" s="9"/>
      <c r="T25" s="22">
        <v>110360128</v>
      </c>
      <c r="U25" s="9"/>
    </row>
    <row r="26" spans="1:21" x14ac:dyDescent="0.3">
      <c r="A26" s="4" t="s">
        <v>55</v>
      </c>
      <c r="B26" s="22">
        <v>109380129</v>
      </c>
      <c r="C26" s="9"/>
      <c r="D26" s="22">
        <v>109390129</v>
      </c>
      <c r="E26" s="9"/>
      <c r="F26" s="22">
        <v>109450129</v>
      </c>
      <c r="G26" s="9"/>
      <c r="H26" s="22">
        <v>109400129</v>
      </c>
      <c r="I26" s="9"/>
      <c r="J26" s="22">
        <v>109420129</v>
      </c>
      <c r="K26" s="9"/>
      <c r="L26" s="22">
        <v>109440129</v>
      </c>
      <c r="M26" s="9"/>
      <c r="N26" s="22">
        <v>109460129</v>
      </c>
      <c r="O26" s="9"/>
      <c r="P26" s="22">
        <v>109480129</v>
      </c>
      <c r="Q26" s="9"/>
      <c r="R26" s="22">
        <v>109490129</v>
      </c>
      <c r="S26" s="9"/>
      <c r="T26" s="22">
        <v>110360129</v>
      </c>
      <c r="U26" s="9"/>
    </row>
    <row r="27" spans="1:21" ht="28.8" x14ac:dyDescent="0.3">
      <c r="A27" s="4" t="s">
        <v>404</v>
      </c>
      <c r="B27" s="22">
        <v>109380130</v>
      </c>
      <c r="C27" s="9"/>
      <c r="D27" s="22">
        <v>109390130</v>
      </c>
      <c r="E27" s="9"/>
      <c r="F27" s="22">
        <v>109450130</v>
      </c>
      <c r="G27" s="9"/>
      <c r="H27" s="22">
        <v>109400130</v>
      </c>
      <c r="I27" s="9"/>
      <c r="J27" s="22">
        <v>109420130</v>
      </c>
      <c r="K27" s="9"/>
      <c r="L27" s="22">
        <v>109440130</v>
      </c>
      <c r="M27" s="9"/>
      <c r="N27" s="22">
        <v>109460130</v>
      </c>
      <c r="O27" s="9"/>
      <c r="P27" s="22">
        <v>109480130</v>
      </c>
      <c r="Q27" s="9"/>
      <c r="R27" s="22">
        <v>109490130</v>
      </c>
      <c r="S27" s="9"/>
      <c r="T27" s="22">
        <v>110360130</v>
      </c>
      <c r="U27" s="9"/>
    </row>
    <row r="28" spans="1:21" ht="28.8" x14ac:dyDescent="0.3">
      <c r="A28" s="4" t="s">
        <v>406</v>
      </c>
      <c r="B28" s="22">
        <v>109380132</v>
      </c>
      <c r="C28" s="9"/>
      <c r="D28" s="22">
        <v>109390132</v>
      </c>
      <c r="E28" s="9"/>
      <c r="F28" s="22">
        <v>109450132</v>
      </c>
      <c r="G28" s="9"/>
      <c r="H28" s="22">
        <v>109400132</v>
      </c>
      <c r="I28" s="9"/>
      <c r="J28" s="22">
        <v>109420132</v>
      </c>
      <c r="K28" s="9"/>
      <c r="L28" s="22">
        <v>109440132</v>
      </c>
      <c r="M28" s="9"/>
      <c r="N28" s="22">
        <v>109460132</v>
      </c>
      <c r="O28" s="9"/>
      <c r="P28" s="22">
        <v>109480132</v>
      </c>
      <c r="Q28" s="9"/>
      <c r="R28" s="22">
        <v>109490132</v>
      </c>
      <c r="S28" s="9"/>
      <c r="T28" s="22">
        <v>110360132</v>
      </c>
      <c r="U28" s="9"/>
    </row>
    <row r="29" spans="1:21" ht="28.8" x14ac:dyDescent="0.3">
      <c r="A29" s="4" t="s">
        <v>405</v>
      </c>
      <c r="B29" s="22">
        <v>109380131</v>
      </c>
      <c r="C29" s="9"/>
      <c r="D29" s="22">
        <v>109390131</v>
      </c>
      <c r="E29" s="9"/>
      <c r="F29" s="22">
        <v>109450131</v>
      </c>
      <c r="G29" s="9"/>
      <c r="H29" s="22">
        <v>109400131</v>
      </c>
      <c r="I29" s="9"/>
      <c r="J29" s="22">
        <v>109420131</v>
      </c>
      <c r="K29" s="9"/>
      <c r="L29" s="22">
        <v>109440131</v>
      </c>
      <c r="M29" s="9"/>
      <c r="N29" s="22">
        <v>109460131</v>
      </c>
      <c r="O29" s="9"/>
      <c r="P29" s="22">
        <v>109480131</v>
      </c>
      <c r="Q29" s="9"/>
      <c r="R29" s="22">
        <v>109490131</v>
      </c>
      <c r="S29" s="9"/>
      <c r="T29" s="22">
        <v>110360131</v>
      </c>
      <c r="U29" s="9"/>
    </row>
    <row r="30" spans="1:21" ht="28.8" x14ac:dyDescent="0.3">
      <c r="A30" s="5" t="s">
        <v>407</v>
      </c>
      <c r="B30" s="81">
        <v>109380133</v>
      </c>
      <c r="C30" s="12"/>
      <c r="D30" s="81">
        <v>109390133</v>
      </c>
      <c r="E30" s="12"/>
      <c r="F30" s="81">
        <v>109450133</v>
      </c>
      <c r="G30" s="12"/>
      <c r="H30" s="81">
        <v>109400133</v>
      </c>
      <c r="I30" s="12"/>
      <c r="J30" s="81">
        <v>109420133</v>
      </c>
      <c r="K30" s="12"/>
      <c r="L30" s="81">
        <v>109440133</v>
      </c>
      <c r="M30" s="12"/>
      <c r="N30" s="81">
        <v>109460133</v>
      </c>
      <c r="O30" s="12"/>
      <c r="P30" s="81">
        <v>109480133</v>
      </c>
      <c r="Q30" s="12"/>
      <c r="R30" s="81">
        <v>109490133</v>
      </c>
      <c r="S30" s="12"/>
      <c r="T30" s="81">
        <v>110360133</v>
      </c>
      <c r="U30" s="12"/>
    </row>
    <row r="34" spans="1:3" ht="43.5" customHeight="1" x14ac:dyDescent="0.35">
      <c r="A34" s="199" t="s">
        <v>389</v>
      </c>
      <c r="B34" s="200"/>
      <c r="C34" s="200"/>
    </row>
    <row r="35" spans="1:3" x14ac:dyDescent="0.3">
      <c r="A35" s="6" t="s">
        <v>250</v>
      </c>
      <c r="B35" s="70"/>
      <c r="C35" s="7" t="s">
        <v>209</v>
      </c>
    </row>
    <row r="36" spans="1:3" ht="43.2" x14ac:dyDescent="0.3">
      <c r="A36" s="23" t="s">
        <v>390</v>
      </c>
      <c r="B36" s="74"/>
      <c r="C36" s="3"/>
    </row>
    <row r="37" spans="1:3" x14ac:dyDescent="0.3">
      <c r="A37" s="4" t="s">
        <v>239</v>
      </c>
      <c r="B37" s="81">
        <v>121</v>
      </c>
      <c r="C37" s="9"/>
    </row>
    <row r="38" spans="1:3" x14ac:dyDescent="0.3">
      <c r="A38" s="36" t="s">
        <v>240</v>
      </c>
      <c r="B38" s="81">
        <v>122</v>
      </c>
      <c r="C38" s="116"/>
    </row>
    <row r="39" spans="1:3" x14ac:dyDescent="0.3">
      <c r="A39" s="112" t="s">
        <v>251</v>
      </c>
      <c r="B39" s="86"/>
      <c r="C39" s="117"/>
    </row>
    <row r="40" spans="1:3" ht="28.8" x14ac:dyDescent="0.3">
      <c r="A40" s="36" t="s">
        <v>391</v>
      </c>
      <c r="B40" s="81">
        <v>293</v>
      </c>
      <c r="C40" s="118" t="s">
        <v>212</v>
      </c>
    </row>
    <row r="41" spans="1:3" x14ac:dyDescent="0.3">
      <c r="A41" s="112" t="s">
        <v>252</v>
      </c>
      <c r="B41" s="50"/>
      <c r="C41" s="117"/>
    </row>
    <row r="42" spans="1:3" ht="28.8" x14ac:dyDescent="0.3">
      <c r="A42" s="36" t="s">
        <v>392</v>
      </c>
      <c r="B42" s="81">
        <v>144</v>
      </c>
      <c r="C42" s="118" t="s">
        <v>212</v>
      </c>
    </row>
    <row r="43" spans="1:3" x14ac:dyDescent="0.3">
      <c r="A43" s="112" t="s">
        <v>292</v>
      </c>
      <c r="B43" s="50"/>
      <c r="C43" s="117"/>
    </row>
    <row r="44" spans="1:3" ht="28.8" x14ac:dyDescent="0.3">
      <c r="A44" s="36" t="s">
        <v>408</v>
      </c>
      <c r="B44" s="81">
        <v>145</v>
      </c>
      <c r="C44" s="118" t="s">
        <v>212</v>
      </c>
    </row>
    <row r="45" spans="1:3" x14ac:dyDescent="0.3">
      <c r="A45" s="36" t="s">
        <v>34</v>
      </c>
      <c r="B45" s="81">
        <v>146</v>
      </c>
      <c r="C45" s="116"/>
    </row>
    <row r="46" spans="1:3" x14ac:dyDescent="0.3">
      <c r="A46" s="36" t="s">
        <v>35</v>
      </c>
      <c r="B46" s="81">
        <v>147</v>
      </c>
      <c r="C46" s="118" t="s">
        <v>212</v>
      </c>
    </row>
    <row r="47" spans="1:3" x14ac:dyDescent="0.3">
      <c r="A47" s="112" t="s">
        <v>202</v>
      </c>
      <c r="B47" s="50"/>
      <c r="C47" s="117"/>
    </row>
    <row r="48" spans="1:3" ht="28.8" x14ac:dyDescent="0.3">
      <c r="A48" s="36" t="s">
        <v>394</v>
      </c>
      <c r="B48" s="81">
        <v>148</v>
      </c>
      <c r="C48" s="118" t="s">
        <v>212</v>
      </c>
    </row>
    <row r="49" spans="1:19" x14ac:dyDescent="0.3">
      <c r="A49" s="36" t="s">
        <v>254</v>
      </c>
      <c r="B49" s="81">
        <v>149</v>
      </c>
      <c r="C49" s="118" t="s">
        <v>212</v>
      </c>
    </row>
    <row r="50" spans="1:19" x14ac:dyDescent="0.3">
      <c r="A50" s="36" t="s">
        <v>255</v>
      </c>
      <c r="B50" s="81">
        <v>150</v>
      </c>
      <c r="C50" s="118" t="s">
        <v>212</v>
      </c>
    </row>
    <row r="51" spans="1:19" x14ac:dyDescent="0.3">
      <c r="A51" s="113" t="s">
        <v>256</v>
      </c>
      <c r="B51" s="81">
        <v>151</v>
      </c>
      <c r="C51" s="119" t="s">
        <v>212</v>
      </c>
    </row>
    <row r="52" spans="1:19" x14ac:dyDescent="0.3">
      <c r="A52" s="114" t="s">
        <v>274</v>
      </c>
      <c r="B52" s="79"/>
      <c r="C52" s="120" t="s">
        <v>209</v>
      </c>
      <c r="S52"/>
    </row>
    <row r="53" spans="1:19" x14ac:dyDescent="0.3">
      <c r="A53" s="62" t="s">
        <v>279</v>
      </c>
      <c r="B53" s="40"/>
      <c r="C53" s="121"/>
      <c r="S53"/>
    </row>
    <row r="54" spans="1:19" x14ac:dyDescent="0.3">
      <c r="A54" s="115" t="s">
        <v>28</v>
      </c>
      <c r="B54" s="81">
        <v>441</v>
      </c>
      <c r="C54" s="122" t="s">
        <v>257</v>
      </c>
      <c r="S54"/>
    </row>
    <row r="55" spans="1:19" x14ac:dyDescent="0.3">
      <c r="A55" s="113" t="s">
        <v>293</v>
      </c>
      <c r="B55" s="81">
        <v>442</v>
      </c>
      <c r="C55" s="122" t="s">
        <v>257</v>
      </c>
    </row>
  </sheetData>
  <sheetProtection algorithmName="SHA-512" hashValue="ylS9yLxIpIudVZAfoeXhHTExSgwDx16m3OtcC6eghWCy26r9nZYcjHUqqb3pl+dx9Q+Vsm0tSOuJHvr1lGJETg==" saltValue="XPDZWR9VpYBNkovEBnJS8A==" spinCount="100000" sheet="1" objects="1" scenarios="1"/>
  <protectedRanges>
    <protectedRange sqref="C9:C19 C23:U30 C37:C38 C40 C42 C44:C46 C48:C51 C54:C55" name="First Party Non Commissions"/>
  </protectedRanges>
  <mergeCells count="5">
    <mergeCell ref="A3:C3"/>
    <mergeCell ref="A4:C4"/>
    <mergeCell ref="A5:C5"/>
    <mergeCell ref="A6:C6"/>
    <mergeCell ref="A34:C3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4A7FB-85B3-480C-8CDD-B72A1FF010A0}">
  <sheetPr codeName="Sheet7"/>
  <dimension ref="A1:S90"/>
  <sheetViews>
    <sheetView zoomScale="80" zoomScaleNormal="80" workbookViewId="0">
      <selection activeCell="E6" sqref="E6"/>
    </sheetView>
  </sheetViews>
  <sheetFormatPr defaultRowHeight="14.4" x14ac:dyDescent="0.3"/>
  <cols>
    <col min="1" max="1" width="113" customWidth="1"/>
    <col min="2" max="2" width="11.5546875" style="22" hidden="1" customWidth="1"/>
    <col min="3" max="3" width="13.6640625" customWidth="1"/>
    <col min="4" max="4" width="11.5546875" style="22" hidden="1" customWidth="1"/>
    <col min="5" max="5" width="13.6640625" style="22" bestFit="1" customWidth="1"/>
    <col min="6" max="6" width="11.5546875" style="22" hidden="1" customWidth="1"/>
    <col min="7" max="7" width="12.5546875" style="22" bestFit="1" customWidth="1"/>
    <col min="8" max="8" width="11.5546875" style="22" hidden="1" customWidth="1"/>
    <col min="9" max="9" width="12.5546875" style="22" bestFit="1" customWidth="1"/>
    <col min="10" max="10" width="11.5546875" style="22" hidden="1" customWidth="1"/>
    <col min="11" max="11" width="12.5546875" style="22" bestFit="1" customWidth="1"/>
    <col min="12" max="12" width="11.5546875" style="22" hidden="1" customWidth="1"/>
    <col min="13" max="13" width="12.5546875" style="22" bestFit="1" customWidth="1"/>
    <col min="14" max="14" width="11.5546875" style="22" hidden="1" customWidth="1"/>
    <col min="15" max="15" width="12.5546875" style="22" bestFit="1" customWidth="1"/>
    <col min="16" max="16" width="11.109375" style="22" hidden="1" customWidth="1"/>
    <col min="17" max="17" width="12.5546875" style="22" bestFit="1" customWidth="1"/>
    <col min="18" max="18" width="11.109375" hidden="1" customWidth="1"/>
    <col min="19" max="19" width="12.6640625" customWidth="1"/>
  </cols>
  <sheetData>
    <row r="1" spans="1:8" x14ac:dyDescent="0.3">
      <c r="A1" t="str">
        <f>Instructions!B6</f>
        <v>Company A</v>
      </c>
    </row>
    <row r="2" spans="1:8" ht="51.75" customHeight="1" x14ac:dyDescent="0.3"/>
    <row r="3" spans="1:8" ht="31.2" x14ac:dyDescent="0.6">
      <c r="A3" s="206" t="s">
        <v>290</v>
      </c>
      <c r="B3" s="206"/>
      <c r="C3" s="206"/>
      <c r="D3" s="123"/>
    </row>
    <row r="4" spans="1:8" ht="18" x14ac:dyDescent="0.3">
      <c r="A4" s="179" t="s">
        <v>285</v>
      </c>
      <c r="B4" s="179"/>
      <c r="C4" s="179"/>
      <c r="D4" s="124"/>
    </row>
    <row r="5" spans="1:8" ht="18.75" customHeight="1" x14ac:dyDescent="0.35">
      <c r="A5" s="180" t="s">
        <v>266</v>
      </c>
      <c r="B5" s="180"/>
      <c r="C5" s="180"/>
      <c r="D5" s="125"/>
    </row>
    <row r="6" spans="1:8" ht="108" customHeight="1" x14ac:dyDescent="0.35">
      <c r="A6" s="180" t="s">
        <v>409</v>
      </c>
      <c r="B6" s="180"/>
      <c r="C6" s="180"/>
      <c r="D6" s="89"/>
    </row>
    <row r="7" spans="1:8" x14ac:dyDescent="0.3">
      <c r="A7" s="47" t="s">
        <v>24</v>
      </c>
      <c r="B7" s="85"/>
      <c r="C7" s="38" t="s">
        <v>209</v>
      </c>
      <c r="D7" s="126"/>
    </row>
    <row r="8" spans="1:8" ht="216" x14ac:dyDescent="0.3">
      <c r="A8" s="5" t="s">
        <v>411</v>
      </c>
      <c r="B8" s="78"/>
      <c r="C8" s="24" t="s">
        <v>263</v>
      </c>
      <c r="D8" s="127"/>
      <c r="F8" s="131"/>
      <c r="H8" s="22" t="str">
        <f>_xlfn.TEXTJOIN("; ",FALSE,F9:F18)</f>
        <v xml:space="preserve"> ;  ;  ;  ;  ;  ;  ;  ;  ;  </v>
      </c>
    </row>
    <row r="9" spans="1:8" x14ac:dyDescent="0.3">
      <c r="A9" s="11" t="s">
        <v>275</v>
      </c>
      <c r="B9" s="72"/>
      <c r="C9" s="129"/>
      <c r="D9" s="128"/>
      <c r="F9" t="str">
        <f>IF(C9="x",A9," ")</f>
        <v xml:space="preserve"> </v>
      </c>
    </row>
    <row r="10" spans="1:8" x14ac:dyDescent="0.3">
      <c r="A10" s="11" t="s">
        <v>294</v>
      </c>
      <c r="B10" s="72"/>
      <c r="C10" s="129"/>
      <c r="D10" s="128"/>
      <c r="F10" t="str">
        <f t="shared" ref="F10:F18" si="0">IF(C10="x",A10," ")</f>
        <v xml:space="preserve"> </v>
      </c>
    </row>
    <row r="11" spans="1:8" x14ac:dyDescent="0.3">
      <c r="A11" s="11" t="s">
        <v>277</v>
      </c>
      <c r="B11" s="72"/>
      <c r="C11" s="129"/>
      <c r="D11" s="128"/>
      <c r="F11" t="str">
        <f t="shared" si="0"/>
        <v xml:space="preserve"> </v>
      </c>
    </row>
    <row r="12" spans="1:8" x14ac:dyDescent="0.3">
      <c r="A12" s="11" t="s">
        <v>276</v>
      </c>
      <c r="B12" s="72"/>
      <c r="C12" s="129"/>
      <c r="D12" s="128"/>
      <c r="F12" t="str">
        <f t="shared" si="0"/>
        <v xml:space="preserve"> </v>
      </c>
    </row>
    <row r="13" spans="1:8" x14ac:dyDescent="0.3">
      <c r="A13" s="11" t="s">
        <v>295</v>
      </c>
      <c r="B13" s="72"/>
      <c r="C13" s="129"/>
      <c r="D13" s="128"/>
      <c r="F13" t="str">
        <f t="shared" si="0"/>
        <v xml:space="preserve"> </v>
      </c>
    </row>
    <row r="14" spans="1:8" x14ac:dyDescent="0.3">
      <c r="A14" s="11" t="s">
        <v>296</v>
      </c>
      <c r="B14" s="72"/>
      <c r="C14" s="129"/>
      <c r="D14" s="128"/>
      <c r="F14" t="str">
        <f t="shared" si="0"/>
        <v xml:space="preserve"> </v>
      </c>
    </row>
    <row r="15" spans="1:8" x14ac:dyDescent="0.3">
      <c r="A15" s="11" t="s">
        <v>297</v>
      </c>
      <c r="B15" s="72"/>
      <c r="C15" s="129"/>
      <c r="D15" s="128"/>
      <c r="F15" t="str">
        <f t="shared" si="0"/>
        <v xml:space="preserve"> </v>
      </c>
    </row>
    <row r="16" spans="1:8" x14ac:dyDescent="0.3">
      <c r="A16" s="11" t="s">
        <v>338</v>
      </c>
      <c r="B16" s="72"/>
      <c r="C16" s="129"/>
      <c r="D16" s="128"/>
      <c r="F16" t="str">
        <f t="shared" si="0"/>
        <v xml:space="preserve"> </v>
      </c>
    </row>
    <row r="17" spans="1:19" x14ac:dyDescent="0.3">
      <c r="A17" s="11" t="s">
        <v>339</v>
      </c>
      <c r="B17" s="72"/>
      <c r="C17" s="129"/>
      <c r="D17" s="128"/>
      <c r="F17" t="str">
        <f t="shared" si="0"/>
        <v xml:space="preserve"> </v>
      </c>
    </row>
    <row r="18" spans="1:19" x14ac:dyDescent="0.3">
      <c r="A18" s="11" t="s">
        <v>410</v>
      </c>
      <c r="B18" s="73"/>
      <c r="C18" s="129"/>
      <c r="D18" s="128"/>
      <c r="F18" t="str">
        <f t="shared" si="0"/>
        <v xml:space="preserve"> </v>
      </c>
    </row>
    <row r="19" spans="1:19" x14ac:dyDescent="0.3">
      <c r="A19" s="186"/>
      <c r="B19" s="186"/>
      <c r="C19" s="187"/>
      <c r="D19" s="205"/>
    </row>
    <row r="20" spans="1:19" ht="107.25" customHeight="1" x14ac:dyDescent="0.3">
      <c r="A20" s="6" t="s">
        <v>289</v>
      </c>
      <c r="B20" s="70"/>
      <c r="C20" s="33" t="s">
        <v>275</v>
      </c>
      <c r="D20" s="34"/>
      <c r="E20" s="33" t="s">
        <v>294</v>
      </c>
      <c r="F20" s="34"/>
      <c r="G20" s="33" t="s">
        <v>277</v>
      </c>
      <c r="H20" s="34"/>
      <c r="I20" s="33" t="s">
        <v>276</v>
      </c>
      <c r="J20" s="34"/>
      <c r="K20" s="33" t="s">
        <v>295</v>
      </c>
      <c r="L20" s="34"/>
      <c r="M20" s="33" t="s">
        <v>296</v>
      </c>
      <c r="N20" s="34"/>
      <c r="O20" s="33" t="s">
        <v>297</v>
      </c>
      <c r="P20" s="34"/>
      <c r="Q20" s="33" t="s">
        <v>338</v>
      </c>
      <c r="R20" s="34"/>
      <c r="S20" s="33" t="s">
        <v>339</v>
      </c>
    </row>
    <row r="21" spans="1:19" x14ac:dyDescent="0.3">
      <c r="A21" s="47" t="s">
        <v>237</v>
      </c>
      <c r="B21" s="85"/>
      <c r="C21" s="38" t="s">
        <v>209</v>
      </c>
      <c r="D21" s="48"/>
      <c r="E21" s="38" t="s">
        <v>209</v>
      </c>
      <c r="F21" s="48"/>
      <c r="G21" s="38" t="s">
        <v>209</v>
      </c>
      <c r="H21" s="48"/>
      <c r="I21" s="38" t="s">
        <v>209</v>
      </c>
      <c r="J21" s="48"/>
      <c r="K21" s="38" t="s">
        <v>209</v>
      </c>
      <c r="L21" s="48"/>
      <c r="M21" s="38" t="s">
        <v>209</v>
      </c>
      <c r="N21" s="48"/>
      <c r="O21" s="38" t="s">
        <v>209</v>
      </c>
      <c r="P21" s="48"/>
      <c r="Q21" s="38" t="s">
        <v>209</v>
      </c>
      <c r="R21" s="48"/>
      <c r="S21" s="38" t="s">
        <v>209</v>
      </c>
    </row>
    <row r="22" spans="1:19" ht="43.2" x14ac:dyDescent="0.3">
      <c r="A22" s="23" t="s">
        <v>382</v>
      </c>
      <c r="B22" s="86"/>
      <c r="C22" s="41"/>
      <c r="D22" s="50"/>
      <c r="E22" s="41"/>
      <c r="F22" s="50"/>
      <c r="G22" s="41"/>
      <c r="H22" s="50"/>
      <c r="I22" s="41"/>
      <c r="J22" s="50"/>
      <c r="K22" s="41"/>
      <c r="L22" s="50"/>
      <c r="M22" s="41"/>
      <c r="N22" s="50"/>
      <c r="O22" s="41"/>
      <c r="P22" s="50"/>
      <c r="Q22" s="41"/>
      <c r="R22" s="50"/>
      <c r="S22" s="41"/>
    </row>
    <row r="23" spans="1:19" x14ac:dyDescent="0.3">
      <c r="A23" s="5" t="s">
        <v>300</v>
      </c>
      <c r="B23" s="78">
        <v>109720154</v>
      </c>
      <c r="C23" s="12"/>
      <c r="D23" s="81">
        <v>109730154</v>
      </c>
      <c r="E23" s="12"/>
      <c r="F23" s="81">
        <v>109780154</v>
      </c>
      <c r="G23" s="12"/>
      <c r="H23" s="81">
        <v>109740154</v>
      </c>
      <c r="I23" s="12"/>
      <c r="J23" s="81">
        <v>109750154</v>
      </c>
      <c r="K23" s="12"/>
      <c r="L23" s="81">
        <v>109760154</v>
      </c>
      <c r="M23" s="12"/>
      <c r="N23" s="81">
        <v>109770154</v>
      </c>
      <c r="O23" s="12"/>
      <c r="P23" s="81">
        <v>109610154</v>
      </c>
      <c r="Q23" s="12"/>
      <c r="R23" s="81">
        <v>110370154</v>
      </c>
      <c r="S23" s="12"/>
    </row>
    <row r="24" spans="1:19" x14ac:dyDescent="0.3">
      <c r="A24" s="5" t="s">
        <v>301</v>
      </c>
      <c r="B24" s="78">
        <v>109720155</v>
      </c>
      <c r="C24" s="12"/>
      <c r="D24" s="81">
        <v>109730155</v>
      </c>
      <c r="E24" s="12"/>
      <c r="F24" s="81">
        <v>109780155</v>
      </c>
      <c r="G24" s="12"/>
      <c r="H24" s="81">
        <v>109740155</v>
      </c>
      <c r="I24" s="12"/>
      <c r="J24" s="81">
        <v>109750155</v>
      </c>
      <c r="K24" s="12"/>
      <c r="L24" s="81">
        <v>109760155</v>
      </c>
      <c r="M24" s="12"/>
      <c r="N24" s="81">
        <v>109770155</v>
      </c>
      <c r="O24" s="12"/>
      <c r="P24" s="81">
        <v>109610155</v>
      </c>
      <c r="Q24" s="12"/>
      <c r="R24" s="81">
        <v>110370155</v>
      </c>
      <c r="S24" s="12"/>
    </row>
    <row r="25" spans="1:19" ht="15" customHeight="1" x14ac:dyDescent="0.3">
      <c r="A25" s="49" t="s">
        <v>298</v>
      </c>
      <c r="B25" s="86"/>
      <c r="C25" s="41"/>
      <c r="D25" s="50"/>
      <c r="E25" s="41"/>
      <c r="F25" s="50"/>
      <c r="G25" s="41"/>
      <c r="H25" s="50"/>
      <c r="I25" s="41"/>
      <c r="J25" s="50"/>
      <c r="K25" s="41"/>
      <c r="L25" s="50"/>
      <c r="M25" s="41"/>
      <c r="N25" s="50"/>
      <c r="O25" s="41"/>
      <c r="P25" s="50"/>
      <c r="Q25" s="41"/>
      <c r="R25" s="50"/>
      <c r="S25" s="41"/>
    </row>
    <row r="26" spans="1:19" x14ac:dyDescent="0.3">
      <c r="A26" s="5" t="s">
        <v>302</v>
      </c>
      <c r="B26" s="81">
        <v>109720156</v>
      </c>
      <c r="C26" s="31"/>
      <c r="D26" s="81">
        <v>109730156</v>
      </c>
      <c r="E26" s="31"/>
      <c r="F26" s="81">
        <v>109780156</v>
      </c>
      <c r="G26" s="31"/>
      <c r="H26" s="81">
        <v>109740156</v>
      </c>
      <c r="I26" s="31"/>
      <c r="J26" s="81">
        <v>109750156</v>
      </c>
      <c r="K26" s="31"/>
      <c r="L26" s="81">
        <v>109760156</v>
      </c>
      <c r="M26" s="31"/>
      <c r="N26" s="81">
        <v>109770156</v>
      </c>
      <c r="O26" s="31"/>
      <c r="P26" s="81">
        <v>109610156</v>
      </c>
      <c r="Q26" s="31"/>
      <c r="R26" s="81">
        <v>110370156</v>
      </c>
      <c r="S26" s="31"/>
    </row>
    <row r="27" spans="1:19" x14ac:dyDescent="0.3">
      <c r="A27" s="5" t="s">
        <v>303</v>
      </c>
      <c r="B27" s="81">
        <v>109720157</v>
      </c>
      <c r="C27" s="10"/>
      <c r="D27" s="81">
        <v>109730157</v>
      </c>
      <c r="E27" s="10"/>
      <c r="F27" s="81">
        <v>109780157</v>
      </c>
      <c r="G27" s="10"/>
      <c r="H27" s="81">
        <v>109740157</v>
      </c>
      <c r="I27" s="10"/>
      <c r="J27" s="81">
        <v>109750157</v>
      </c>
      <c r="K27" s="10"/>
      <c r="L27" s="81">
        <v>109760157</v>
      </c>
      <c r="M27" s="10"/>
      <c r="N27" s="81">
        <v>109770157</v>
      </c>
      <c r="O27" s="10"/>
      <c r="P27" s="81">
        <v>109610157</v>
      </c>
      <c r="Q27" s="10"/>
      <c r="R27" s="81">
        <v>110370157</v>
      </c>
      <c r="S27" s="10"/>
    </row>
    <row r="28" spans="1:19" x14ac:dyDescent="0.3">
      <c r="A28" s="5" t="s">
        <v>304</v>
      </c>
      <c r="B28" s="81">
        <v>109720158</v>
      </c>
      <c r="C28" s="10"/>
      <c r="D28" s="81">
        <v>109730158</v>
      </c>
      <c r="E28" s="10"/>
      <c r="F28" s="81">
        <v>109780158</v>
      </c>
      <c r="G28" s="10"/>
      <c r="H28" s="81">
        <v>109740158</v>
      </c>
      <c r="I28" s="10"/>
      <c r="J28" s="81">
        <v>109750158</v>
      </c>
      <c r="K28" s="10"/>
      <c r="L28" s="81">
        <v>109760158</v>
      </c>
      <c r="M28" s="10"/>
      <c r="N28" s="81">
        <v>109770158</v>
      </c>
      <c r="O28" s="10"/>
      <c r="P28" s="81">
        <v>109610158</v>
      </c>
      <c r="Q28" s="10"/>
      <c r="R28" s="81">
        <v>110370158</v>
      </c>
      <c r="S28" s="10"/>
    </row>
    <row r="29" spans="1:19" x14ac:dyDescent="0.3">
      <c r="A29" s="5" t="s">
        <v>305</v>
      </c>
      <c r="B29" s="81">
        <v>109720159</v>
      </c>
      <c r="C29" s="10"/>
      <c r="D29" s="81">
        <v>109730159</v>
      </c>
      <c r="E29" s="10"/>
      <c r="F29" s="81">
        <v>109780159</v>
      </c>
      <c r="G29" s="10"/>
      <c r="H29" s="81">
        <v>109740159</v>
      </c>
      <c r="I29" s="10"/>
      <c r="J29" s="81">
        <v>109750159</v>
      </c>
      <c r="K29" s="10"/>
      <c r="L29" s="81">
        <v>109760159</v>
      </c>
      <c r="M29" s="10"/>
      <c r="N29" s="81">
        <v>109770159</v>
      </c>
      <c r="O29" s="10"/>
      <c r="P29" s="81">
        <v>109610159</v>
      </c>
      <c r="Q29" s="10"/>
      <c r="R29" s="81">
        <v>110370159</v>
      </c>
      <c r="S29" s="10"/>
    </row>
    <row r="30" spans="1:19" x14ac:dyDescent="0.3">
      <c r="A30" s="5" t="s">
        <v>306</v>
      </c>
      <c r="B30" s="81">
        <v>109720160</v>
      </c>
      <c r="C30" s="10"/>
      <c r="D30" s="81">
        <v>109730160</v>
      </c>
      <c r="E30" s="10"/>
      <c r="F30" s="81">
        <v>109780160</v>
      </c>
      <c r="G30" s="10"/>
      <c r="H30" s="81">
        <v>109740160</v>
      </c>
      <c r="I30" s="10"/>
      <c r="J30" s="81">
        <v>109750160</v>
      </c>
      <c r="K30" s="10"/>
      <c r="L30" s="81">
        <v>109760160</v>
      </c>
      <c r="M30" s="10"/>
      <c r="N30" s="81">
        <v>109770160</v>
      </c>
      <c r="O30" s="10"/>
      <c r="P30" s="81">
        <v>109610160</v>
      </c>
      <c r="Q30" s="10"/>
      <c r="R30" s="81">
        <v>110370160</v>
      </c>
      <c r="S30" s="10"/>
    </row>
    <row r="31" spans="1:19" x14ac:dyDescent="0.3">
      <c r="A31" s="49" t="s">
        <v>299</v>
      </c>
      <c r="B31" s="80"/>
      <c r="C31" s="51"/>
      <c r="D31" s="50"/>
      <c r="E31" s="51"/>
      <c r="F31" s="50"/>
      <c r="G31" s="51"/>
      <c r="H31" s="50"/>
      <c r="I31" s="51"/>
      <c r="J31" s="50"/>
      <c r="K31" s="51"/>
      <c r="L31" s="50"/>
      <c r="M31" s="51"/>
      <c r="N31" s="50"/>
      <c r="O31" s="51"/>
      <c r="P31" s="50"/>
      <c r="Q31" s="51"/>
      <c r="R31" s="50"/>
      <c r="S31" s="51"/>
    </row>
    <row r="32" spans="1:19" x14ac:dyDescent="0.3">
      <c r="A32" s="5" t="s">
        <v>56</v>
      </c>
      <c r="B32" s="81">
        <v>109720161</v>
      </c>
      <c r="C32" s="144" t="s">
        <v>257</v>
      </c>
      <c r="D32" s="81">
        <v>109730161</v>
      </c>
      <c r="E32" s="144" t="s">
        <v>257</v>
      </c>
      <c r="F32" s="81">
        <v>109780161</v>
      </c>
      <c r="G32" s="144" t="s">
        <v>257</v>
      </c>
      <c r="H32" s="81">
        <v>109740161</v>
      </c>
      <c r="I32" s="144" t="s">
        <v>257</v>
      </c>
      <c r="J32" s="81">
        <v>109750161</v>
      </c>
      <c r="K32" s="144" t="s">
        <v>257</v>
      </c>
      <c r="L32" s="81">
        <v>109760161</v>
      </c>
      <c r="M32" s="144" t="s">
        <v>257</v>
      </c>
      <c r="N32" s="81">
        <v>109770161</v>
      </c>
      <c r="O32" s="144" t="s">
        <v>257</v>
      </c>
      <c r="P32" s="81">
        <v>109610161</v>
      </c>
      <c r="Q32" s="144" t="s">
        <v>257</v>
      </c>
      <c r="R32" s="81">
        <v>110370161</v>
      </c>
      <c r="S32" s="144" t="s">
        <v>257</v>
      </c>
    </row>
    <row r="33" spans="1:19" x14ac:dyDescent="0.3">
      <c r="A33" s="5" t="s">
        <v>57</v>
      </c>
      <c r="B33" s="81">
        <v>109720162</v>
      </c>
      <c r="C33" s="144" t="s">
        <v>257</v>
      </c>
      <c r="D33" s="81">
        <v>109730162</v>
      </c>
      <c r="E33" s="144" t="s">
        <v>257</v>
      </c>
      <c r="F33" s="81">
        <v>109780162</v>
      </c>
      <c r="G33" s="144" t="s">
        <v>257</v>
      </c>
      <c r="H33" s="81">
        <v>109740162</v>
      </c>
      <c r="I33" s="144" t="s">
        <v>257</v>
      </c>
      <c r="J33" s="81">
        <v>109750162</v>
      </c>
      <c r="K33" s="144" t="s">
        <v>257</v>
      </c>
      <c r="L33" s="81">
        <v>109760162</v>
      </c>
      <c r="M33" s="144" t="s">
        <v>257</v>
      </c>
      <c r="N33" s="81">
        <v>109770162</v>
      </c>
      <c r="O33" s="144" t="s">
        <v>257</v>
      </c>
      <c r="P33" s="81">
        <v>109610162</v>
      </c>
      <c r="Q33" s="144" t="s">
        <v>257</v>
      </c>
      <c r="R33" s="81">
        <v>110370162</v>
      </c>
      <c r="S33" s="144" t="s">
        <v>257</v>
      </c>
    </row>
    <row r="34" spans="1:19" x14ac:dyDescent="0.3">
      <c r="A34" s="5" t="s">
        <v>58</v>
      </c>
      <c r="B34" s="81">
        <v>109720163</v>
      </c>
      <c r="C34" s="145" t="s">
        <v>212</v>
      </c>
      <c r="D34" s="81">
        <v>109730163</v>
      </c>
      <c r="E34" s="145" t="s">
        <v>212</v>
      </c>
      <c r="F34" s="81">
        <v>109780163</v>
      </c>
      <c r="G34" s="145" t="s">
        <v>212</v>
      </c>
      <c r="H34" s="81">
        <v>109740163</v>
      </c>
      <c r="I34" s="145" t="s">
        <v>212</v>
      </c>
      <c r="J34" s="81">
        <v>109750163</v>
      </c>
      <c r="K34" s="145" t="s">
        <v>212</v>
      </c>
      <c r="L34" s="81">
        <v>109760163</v>
      </c>
      <c r="M34" s="145" t="s">
        <v>212</v>
      </c>
      <c r="N34" s="81">
        <v>109770163</v>
      </c>
      <c r="O34" s="145" t="s">
        <v>212</v>
      </c>
      <c r="P34" s="81">
        <v>109610163</v>
      </c>
      <c r="Q34" s="145" t="s">
        <v>212</v>
      </c>
      <c r="R34" s="81">
        <v>110370163</v>
      </c>
      <c r="S34" s="145" t="s">
        <v>212</v>
      </c>
    </row>
    <row r="35" spans="1:19" x14ac:dyDescent="0.3">
      <c r="A35" s="5" t="s">
        <v>307</v>
      </c>
      <c r="B35" s="81">
        <v>109720164</v>
      </c>
      <c r="C35" s="12"/>
      <c r="D35" s="81">
        <v>109730164</v>
      </c>
      <c r="E35" s="12"/>
      <c r="F35" s="81">
        <v>109780164</v>
      </c>
      <c r="G35" s="12"/>
      <c r="H35" s="81">
        <v>109740164</v>
      </c>
      <c r="I35" s="12"/>
      <c r="J35" s="81">
        <v>109750164</v>
      </c>
      <c r="K35" s="12"/>
      <c r="L35" s="81">
        <v>109760164</v>
      </c>
      <c r="M35" s="12"/>
      <c r="N35" s="81">
        <v>109770164</v>
      </c>
      <c r="O35" s="12"/>
      <c r="P35" s="81">
        <v>109610164</v>
      </c>
      <c r="Q35" s="12"/>
      <c r="R35" s="81">
        <v>110970164</v>
      </c>
      <c r="S35" s="12"/>
    </row>
    <row r="36" spans="1:19" x14ac:dyDescent="0.3">
      <c r="A36" s="47" t="s">
        <v>308</v>
      </c>
      <c r="B36" s="85"/>
      <c r="C36" s="38" t="s">
        <v>209</v>
      </c>
      <c r="D36" s="48"/>
      <c r="E36" s="38" t="s">
        <v>209</v>
      </c>
      <c r="F36" s="48"/>
      <c r="G36" s="38" t="s">
        <v>209</v>
      </c>
      <c r="H36" s="48"/>
      <c r="I36" s="38" t="s">
        <v>209</v>
      </c>
      <c r="J36" s="48"/>
      <c r="K36" s="38" t="s">
        <v>209</v>
      </c>
      <c r="L36" s="48"/>
      <c r="M36" s="38" t="s">
        <v>209</v>
      </c>
      <c r="N36" s="48"/>
      <c r="O36" s="38" t="s">
        <v>209</v>
      </c>
      <c r="P36" s="48"/>
      <c r="Q36" s="38" t="s">
        <v>209</v>
      </c>
      <c r="R36" s="48"/>
      <c r="S36" s="38" t="s">
        <v>209</v>
      </c>
    </row>
    <row r="37" spans="1:19" ht="15" customHeight="1" x14ac:dyDescent="0.3">
      <c r="A37" s="49" t="s">
        <v>309</v>
      </c>
      <c r="B37" s="86"/>
      <c r="C37" s="41"/>
      <c r="D37" s="50"/>
      <c r="E37" s="41"/>
      <c r="F37" s="50"/>
      <c r="G37" s="41"/>
      <c r="H37" s="50"/>
      <c r="I37" s="41"/>
      <c r="J37" s="50"/>
      <c r="K37" s="41"/>
      <c r="L37" s="50"/>
      <c r="M37" s="41"/>
      <c r="N37" s="50"/>
      <c r="O37" s="41"/>
      <c r="P37" s="50"/>
      <c r="Q37" s="41"/>
      <c r="R37" s="50"/>
      <c r="S37" s="41"/>
    </row>
    <row r="38" spans="1:19" x14ac:dyDescent="0.3">
      <c r="A38" s="5" t="s">
        <v>59</v>
      </c>
      <c r="B38" s="81">
        <v>109720165</v>
      </c>
      <c r="C38" s="31"/>
      <c r="D38" s="81">
        <v>109730165</v>
      </c>
      <c r="E38" s="31"/>
      <c r="F38" s="81">
        <v>109780165</v>
      </c>
      <c r="G38" s="31"/>
      <c r="H38" s="81">
        <v>109740165</v>
      </c>
      <c r="I38" s="31"/>
      <c r="J38" s="81">
        <v>109750165</v>
      </c>
      <c r="K38" s="31"/>
      <c r="L38" s="81">
        <v>109760165</v>
      </c>
      <c r="M38" s="31"/>
      <c r="N38" s="81">
        <v>109770165</v>
      </c>
      <c r="O38" s="31"/>
      <c r="P38" s="81">
        <v>109610165</v>
      </c>
      <c r="Q38" s="31"/>
      <c r="R38" s="81">
        <v>110370165</v>
      </c>
      <c r="S38" s="31"/>
    </row>
    <row r="39" spans="1:19" x14ac:dyDescent="0.3">
      <c r="A39" s="5" t="s">
        <v>310</v>
      </c>
      <c r="B39" s="81">
        <v>109720166</v>
      </c>
      <c r="C39" s="145" t="s">
        <v>212</v>
      </c>
      <c r="D39" s="81">
        <v>109730166</v>
      </c>
      <c r="E39" s="145" t="s">
        <v>212</v>
      </c>
      <c r="F39" s="81">
        <v>109780166</v>
      </c>
      <c r="G39" s="145" t="s">
        <v>212</v>
      </c>
      <c r="H39" s="81">
        <v>109740166</v>
      </c>
      <c r="I39" s="145" t="s">
        <v>212</v>
      </c>
      <c r="J39" s="81">
        <v>109750166</v>
      </c>
      <c r="K39" s="145" t="s">
        <v>212</v>
      </c>
      <c r="L39" s="81">
        <v>109760166</v>
      </c>
      <c r="M39" s="145" t="s">
        <v>212</v>
      </c>
      <c r="N39" s="81">
        <v>109770166</v>
      </c>
      <c r="O39" s="145" t="s">
        <v>212</v>
      </c>
      <c r="P39" s="81">
        <v>109610166</v>
      </c>
      <c r="Q39" s="145" t="s">
        <v>212</v>
      </c>
      <c r="R39" s="81">
        <v>110370166</v>
      </c>
      <c r="S39" s="145" t="s">
        <v>212</v>
      </c>
    </row>
    <row r="40" spans="1:19" x14ac:dyDescent="0.3">
      <c r="A40" s="5" t="s">
        <v>60</v>
      </c>
      <c r="B40" s="81">
        <v>109720167</v>
      </c>
      <c r="C40" s="145" t="s">
        <v>212</v>
      </c>
      <c r="D40" s="81">
        <v>109730167</v>
      </c>
      <c r="E40" s="145" t="s">
        <v>212</v>
      </c>
      <c r="F40" s="81">
        <v>109780167</v>
      </c>
      <c r="G40" s="145" t="s">
        <v>212</v>
      </c>
      <c r="H40" s="81">
        <v>109740167</v>
      </c>
      <c r="I40" s="145" t="s">
        <v>212</v>
      </c>
      <c r="J40" s="81">
        <v>109750167</v>
      </c>
      <c r="K40" s="145" t="s">
        <v>212</v>
      </c>
      <c r="L40" s="81">
        <v>109760167</v>
      </c>
      <c r="M40" s="145" t="s">
        <v>212</v>
      </c>
      <c r="N40" s="81">
        <v>109770167</v>
      </c>
      <c r="O40" s="145" t="s">
        <v>212</v>
      </c>
      <c r="P40" s="81">
        <v>109610167</v>
      </c>
      <c r="Q40" s="145" t="s">
        <v>212</v>
      </c>
      <c r="R40" s="81">
        <v>110370167</v>
      </c>
      <c r="S40" s="145" t="s">
        <v>212</v>
      </c>
    </row>
    <row r="41" spans="1:19" x14ac:dyDescent="0.3">
      <c r="A41" s="5" t="s">
        <v>311</v>
      </c>
      <c r="B41" s="81">
        <v>109720168</v>
      </c>
      <c r="C41" s="10"/>
      <c r="D41" s="81">
        <v>109730168</v>
      </c>
      <c r="E41" s="10"/>
      <c r="F41" s="81">
        <v>109780168</v>
      </c>
      <c r="G41" s="10"/>
      <c r="H41" s="81">
        <v>109740168</v>
      </c>
      <c r="I41" s="10"/>
      <c r="J41" s="81">
        <v>109750168</v>
      </c>
      <c r="K41" s="10"/>
      <c r="L41" s="81">
        <v>109760168</v>
      </c>
      <c r="M41" s="10"/>
      <c r="N41" s="81">
        <v>109770168</v>
      </c>
      <c r="O41" s="10"/>
      <c r="P41" s="81">
        <v>109610168</v>
      </c>
      <c r="Q41" s="10"/>
      <c r="R41" s="81">
        <v>110370168</v>
      </c>
      <c r="S41" s="10"/>
    </row>
    <row r="42" spans="1:19" x14ac:dyDescent="0.3">
      <c r="A42" s="5" t="s">
        <v>312</v>
      </c>
      <c r="B42" s="81">
        <v>109720169</v>
      </c>
      <c r="C42" s="145" t="s">
        <v>212</v>
      </c>
      <c r="D42" s="81">
        <v>109730169</v>
      </c>
      <c r="E42" s="145" t="s">
        <v>212</v>
      </c>
      <c r="F42" s="81">
        <v>109780169</v>
      </c>
      <c r="G42" s="145" t="s">
        <v>212</v>
      </c>
      <c r="H42" s="81">
        <v>109740169</v>
      </c>
      <c r="I42" s="145" t="s">
        <v>212</v>
      </c>
      <c r="J42" s="81">
        <v>109750169</v>
      </c>
      <c r="K42" s="145" t="s">
        <v>212</v>
      </c>
      <c r="L42" s="81">
        <v>109760169</v>
      </c>
      <c r="M42" s="145" t="s">
        <v>212</v>
      </c>
      <c r="N42" s="81">
        <v>109770169</v>
      </c>
      <c r="O42" s="145" t="s">
        <v>212</v>
      </c>
      <c r="P42" s="81">
        <v>109610169</v>
      </c>
      <c r="Q42" s="145" t="s">
        <v>212</v>
      </c>
      <c r="R42" s="81">
        <v>110370169</v>
      </c>
      <c r="S42" s="145" t="s">
        <v>212</v>
      </c>
    </row>
    <row r="43" spans="1:19" x14ac:dyDescent="0.3">
      <c r="A43" s="5" t="s">
        <v>61</v>
      </c>
      <c r="B43" s="81">
        <v>109720170</v>
      </c>
      <c r="C43" s="145" t="s">
        <v>212</v>
      </c>
      <c r="D43" s="81">
        <v>109730170</v>
      </c>
      <c r="E43" s="145" t="s">
        <v>212</v>
      </c>
      <c r="F43" s="81">
        <v>109780170</v>
      </c>
      <c r="G43" s="145" t="s">
        <v>212</v>
      </c>
      <c r="H43" s="81">
        <v>109740170</v>
      </c>
      <c r="I43" s="145" t="s">
        <v>212</v>
      </c>
      <c r="J43" s="81">
        <v>109750170</v>
      </c>
      <c r="K43" s="145" t="s">
        <v>212</v>
      </c>
      <c r="L43" s="81">
        <v>109760170</v>
      </c>
      <c r="M43" s="145" t="s">
        <v>212</v>
      </c>
      <c r="N43" s="81">
        <v>109770170</v>
      </c>
      <c r="O43" s="145" t="s">
        <v>212</v>
      </c>
      <c r="P43" s="81">
        <v>109610170</v>
      </c>
      <c r="Q43" s="145" t="s">
        <v>212</v>
      </c>
      <c r="R43" s="81">
        <v>110370170</v>
      </c>
      <c r="S43" s="145" t="s">
        <v>212</v>
      </c>
    </row>
    <row r="44" spans="1:19" x14ac:dyDescent="0.3">
      <c r="A44" s="5" t="s">
        <v>62</v>
      </c>
      <c r="B44" s="81">
        <v>109720171</v>
      </c>
      <c r="C44" s="10"/>
      <c r="D44" s="81">
        <v>109730171</v>
      </c>
      <c r="E44" s="10"/>
      <c r="F44" s="81">
        <v>109780171</v>
      </c>
      <c r="G44" s="10"/>
      <c r="H44" s="81">
        <v>109740171</v>
      </c>
      <c r="I44" s="10"/>
      <c r="J44" s="81">
        <v>109750171</v>
      </c>
      <c r="K44" s="10"/>
      <c r="L44" s="81">
        <v>109760171</v>
      </c>
      <c r="M44" s="10"/>
      <c r="N44" s="81">
        <v>109770171</v>
      </c>
      <c r="O44" s="10"/>
      <c r="P44" s="81">
        <v>109610171</v>
      </c>
      <c r="Q44" s="10"/>
      <c r="R44" s="81">
        <v>110370171</v>
      </c>
      <c r="S44" s="10"/>
    </row>
    <row r="45" spans="1:19" ht="15" customHeight="1" x14ac:dyDescent="0.3">
      <c r="A45" s="49" t="s">
        <v>313</v>
      </c>
      <c r="B45" s="86"/>
      <c r="C45" s="41"/>
      <c r="D45" s="50"/>
      <c r="E45" s="41"/>
      <c r="F45" s="50"/>
      <c r="G45" s="41"/>
      <c r="H45" s="50"/>
      <c r="I45" s="41"/>
      <c r="J45" s="50"/>
      <c r="K45" s="41"/>
      <c r="L45" s="50"/>
      <c r="M45" s="41"/>
      <c r="N45" s="50"/>
      <c r="O45" s="41"/>
      <c r="P45" s="50"/>
      <c r="Q45" s="41"/>
      <c r="R45" s="50"/>
      <c r="S45" s="41"/>
    </row>
    <row r="46" spans="1:19" x14ac:dyDescent="0.3">
      <c r="A46" s="5" t="s">
        <v>63</v>
      </c>
      <c r="B46" s="81">
        <v>109720172</v>
      </c>
      <c r="C46" s="146" t="s">
        <v>212</v>
      </c>
      <c r="D46" s="81">
        <v>109730172</v>
      </c>
      <c r="E46" s="146" t="s">
        <v>212</v>
      </c>
      <c r="F46" s="81">
        <v>109780172</v>
      </c>
      <c r="G46" s="146" t="s">
        <v>212</v>
      </c>
      <c r="H46" s="81">
        <v>109740172</v>
      </c>
      <c r="I46" s="146" t="s">
        <v>212</v>
      </c>
      <c r="J46" s="81">
        <v>109750172</v>
      </c>
      <c r="K46" s="146" t="s">
        <v>212</v>
      </c>
      <c r="L46" s="81">
        <v>109760172</v>
      </c>
      <c r="M46" s="146" t="s">
        <v>212</v>
      </c>
      <c r="N46" s="81">
        <v>109770172</v>
      </c>
      <c r="O46" s="146" t="s">
        <v>212</v>
      </c>
      <c r="P46" s="81">
        <v>109610172</v>
      </c>
      <c r="Q46" s="146" t="s">
        <v>212</v>
      </c>
      <c r="R46" s="81">
        <v>110370172</v>
      </c>
      <c r="S46" s="146" t="s">
        <v>212</v>
      </c>
    </row>
    <row r="47" spans="1:19" x14ac:dyDescent="0.3">
      <c r="A47" s="5" t="s">
        <v>64</v>
      </c>
      <c r="B47" s="81">
        <v>109720173</v>
      </c>
      <c r="C47" s="146" t="s">
        <v>212</v>
      </c>
      <c r="D47" s="81">
        <v>109730173</v>
      </c>
      <c r="E47" s="146" t="s">
        <v>212</v>
      </c>
      <c r="F47" s="81">
        <v>109780173</v>
      </c>
      <c r="G47" s="146" t="s">
        <v>212</v>
      </c>
      <c r="H47" s="81">
        <v>109740173</v>
      </c>
      <c r="I47" s="146" t="s">
        <v>212</v>
      </c>
      <c r="J47" s="81">
        <v>109750173</v>
      </c>
      <c r="K47" s="146" t="s">
        <v>212</v>
      </c>
      <c r="L47" s="81">
        <v>109760173</v>
      </c>
      <c r="M47" s="146" t="s">
        <v>212</v>
      </c>
      <c r="N47" s="81">
        <v>109770173</v>
      </c>
      <c r="O47" s="146" t="s">
        <v>212</v>
      </c>
      <c r="P47" s="81">
        <v>109610173</v>
      </c>
      <c r="Q47" s="146" t="s">
        <v>212</v>
      </c>
      <c r="R47" s="81">
        <v>110370173</v>
      </c>
      <c r="S47" s="146" t="s">
        <v>212</v>
      </c>
    </row>
    <row r="48" spans="1:19" x14ac:dyDescent="0.3">
      <c r="A48" s="5" t="s">
        <v>65</v>
      </c>
      <c r="B48" s="81">
        <v>109720174</v>
      </c>
      <c r="C48" s="146" t="s">
        <v>212</v>
      </c>
      <c r="D48" s="81">
        <v>109730174</v>
      </c>
      <c r="E48" s="146" t="s">
        <v>212</v>
      </c>
      <c r="F48" s="81">
        <v>109780174</v>
      </c>
      <c r="G48" s="146" t="s">
        <v>212</v>
      </c>
      <c r="H48" s="81">
        <v>109740174</v>
      </c>
      <c r="I48" s="146" t="s">
        <v>212</v>
      </c>
      <c r="J48" s="81">
        <v>109750174</v>
      </c>
      <c r="K48" s="146" t="s">
        <v>212</v>
      </c>
      <c r="L48" s="81">
        <v>109760174</v>
      </c>
      <c r="M48" s="146" t="s">
        <v>212</v>
      </c>
      <c r="N48" s="81">
        <v>109770174</v>
      </c>
      <c r="O48" s="146" t="s">
        <v>212</v>
      </c>
      <c r="P48" s="81">
        <v>109610174</v>
      </c>
      <c r="Q48" s="146" t="s">
        <v>212</v>
      </c>
      <c r="R48" s="81">
        <v>110370174</v>
      </c>
      <c r="S48" s="146" t="s">
        <v>212</v>
      </c>
    </row>
    <row r="49" spans="1:19" x14ac:dyDescent="0.3">
      <c r="A49" s="5" t="s">
        <v>66</v>
      </c>
      <c r="B49" s="81">
        <v>109720175</v>
      </c>
      <c r="C49" s="146" t="s">
        <v>212</v>
      </c>
      <c r="D49" s="81">
        <v>109730175</v>
      </c>
      <c r="E49" s="146" t="s">
        <v>212</v>
      </c>
      <c r="F49" s="81">
        <v>109780175</v>
      </c>
      <c r="G49" s="146" t="s">
        <v>212</v>
      </c>
      <c r="H49" s="81">
        <v>109740175</v>
      </c>
      <c r="I49" s="146" t="s">
        <v>212</v>
      </c>
      <c r="J49" s="81">
        <v>109750175</v>
      </c>
      <c r="K49" s="146" t="s">
        <v>212</v>
      </c>
      <c r="L49" s="81">
        <v>109760175</v>
      </c>
      <c r="M49" s="146" t="s">
        <v>212</v>
      </c>
      <c r="N49" s="81">
        <v>109770175</v>
      </c>
      <c r="O49" s="146" t="s">
        <v>212</v>
      </c>
      <c r="P49" s="81">
        <v>109610175</v>
      </c>
      <c r="Q49" s="146" t="s">
        <v>212</v>
      </c>
      <c r="R49" s="81">
        <v>110370175</v>
      </c>
      <c r="S49" s="146" t="s">
        <v>212</v>
      </c>
    </row>
    <row r="50" spans="1:19" x14ac:dyDescent="0.3">
      <c r="A50" s="5" t="s">
        <v>67</v>
      </c>
      <c r="B50" s="81">
        <v>109720176</v>
      </c>
      <c r="C50" s="146" t="s">
        <v>212</v>
      </c>
      <c r="D50" s="81">
        <v>109730176</v>
      </c>
      <c r="E50" s="146" t="s">
        <v>212</v>
      </c>
      <c r="F50" s="81">
        <v>109780176</v>
      </c>
      <c r="G50" s="146" t="s">
        <v>212</v>
      </c>
      <c r="H50" s="81">
        <v>109740176</v>
      </c>
      <c r="I50" s="146" t="s">
        <v>212</v>
      </c>
      <c r="J50" s="81">
        <v>109750176</v>
      </c>
      <c r="K50" s="146" t="s">
        <v>212</v>
      </c>
      <c r="L50" s="81">
        <v>109760176</v>
      </c>
      <c r="M50" s="146" t="s">
        <v>212</v>
      </c>
      <c r="N50" s="81">
        <v>109770176</v>
      </c>
      <c r="O50" s="146" t="s">
        <v>212</v>
      </c>
      <c r="P50" s="81">
        <v>109610176</v>
      </c>
      <c r="Q50" s="146" t="s">
        <v>212</v>
      </c>
      <c r="R50" s="81">
        <v>110370176</v>
      </c>
      <c r="S50" s="146" t="s">
        <v>212</v>
      </c>
    </row>
    <row r="51" spans="1:19" x14ac:dyDescent="0.3">
      <c r="A51" s="5" t="s">
        <v>68</v>
      </c>
      <c r="B51" s="81">
        <v>109720177</v>
      </c>
      <c r="C51" s="147" t="s">
        <v>212</v>
      </c>
      <c r="D51" s="81">
        <v>109730177</v>
      </c>
      <c r="E51" s="147" t="s">
        <v>212</v>
      </c>
      <c r="F51" s="81">
        <v>109780177</v>
      </c>
      <c r="G51" s="147" t="s">
        <v>212</v>
      </c>
      <c r="H51" s="81">
        <v>109740177</v>
      </c>
      <c r="I51" s="147" t="s">
        <v>212</v>
      </c>
      <c r="J51" s="81">
        <v>109750177</v>
      </c>
      <c r="K51" s="147" t="s">
        <v>212</v>
      </c>
      <c r="L51" s="81">
        <v>109760177</v>
      </c>
      <c r="M51" s="147" t="s">
        <v>212</v>
      </c>
      <c r="N51" s="81">
        <v>109770177</v>
      </c>
      <c r="O51" s="147" t="s">
        <v>212</v>
      </c>
      <c r="P51" s="81">
        <v>109610177</v>
      </c>
      <c r="Q51" s="147" t="s">
        <v>212</v>
      </c>
      <c r="R51" s="81">
        <v>110370177</v>
      </c>
      <c r="S51" s="147" t="s">
        <v>212</v>
      </c>
    </row>
    <row r="52" spans="1:19" x14ac:dyDescent="0.3">
      <c r="A52" s="49" t="s">
        <v>314</v>
      </c>
      <c r="B52" s="49"/>
      <c r="C52" s="41"/>
      <c r="D52" s="148"/>
      <c r="E52" s="41"/>
      <c r="F52" s="148"/>
      <c r="G52" s="41"/>
      <c r="H52" s="148"/>
      <c r="I52" s="41"/>
      <c r="J52" s="148"/>
      <c r="K52" s="41"/>
      <c r="L52" s="148"/>
      <c r="M52" s="41"/>
      <c r="N52" s="148"/>
      <c r="O52" s="41"/>
      <c r="P52" s="148"/>
      <c r="Q52" s="41"/>
      <c r="R52" s="148"/>
      <c r="S52" s="41"/>
    </row>
    <row r="53" spans="1:19" x14ac:dyDescent="0.3">
      <c r="A53" s="5" t="s">
        <v>69</v>
      </c>
      <c r="B53" s="81">
        <v>109720179</v>
      </c>
      <c r="C53" s="146" t="s">
        <v>212</v>
      </c>
      <c r="D53" s="81">
        <v>109730179</v>
      </c>
      <c r="E53" s="146" t="s">
        <v>212</v>
      </c>
      <c r="F53" s="81">
        <v>109780179</v>
      </c>
      <c r="G53" s="146" t="s">
        <v>212</v>
      </c>
      <c r="H53" s="81">
        <v>109740179</v>
      </c>
      <c r="I53" s="146" t="s">
        <v>212</v>
      </c>
      <c r="J53" s="81">
        <v>109750179</v>
      </c>
      <c r="K53" s="146" t="s">
        <v>212</v>
      </c>
      <c r="L53" s="81">
        <v>109760179</v>
      </c>
      <c r="M53" s="146" t="s">
        <v>212</v>
      </c>
      <c r="N53" s="81">
        <v>109770179</v>
      </c>
      <c r="O53" s="146" t="s">
        <v>212</v>
      </c>
      <c r="P53" s="81">
        <v>109610179</v>
      </c>
      <c r="Q53" s="146" t="s">
        <v>212</v>
      </c>
      <c r="R53" s="81">
        <v>110370179</v>
      </c>
      <c r="S53" s="146" t="s">
        <v>212</v>
      </c>
    </row>
    <row r="54" spans="1:19" x14ac:dyDescent="0.3">
      <c r="A54" s="5" t="s">
        <v>70</v>
      </c>
      <c r="B54" s="81">
        <v>109720180</v>
      </c>
      <c r="C54" s="146" t="s">
        <v>212</v>
      </c>
      <c r="D54" s="81">
        <v>109730180</v>
      </c>
      <c r="E54" s="146" t="s">
        <v>212</v>
      </c>
      <c r="F54" s="81">
        <v>109780180</v>
      </c>
      <c r="G54" s="146" t="s">
        <v>212</v>
      </c>
      <c r="H54" s="81">
        <v>109740180</v>
      </c>
      <c r="I54" s="146" t="s">
        <v>212</v>
      </c>
      <c r="J54" s="81">
        <v>109750180</v>
      </c>
      <c r="K54" s="146" t="s">
        <v>212</v>
      </c>
      <c r="L54" s="81">
        <v>109760180</v>
      </c>
      <c r="M54" s="146" t="s">
        <v>212</v>
      </c>
      <c r="N54" s="81">
        <v>109770180</v>
      </c>
      <c r="O54" s="146" t="s">
        <v>212</v>
      </c>
      <c r="P54" s="81">
        <v>109610180</v>
      </c>
      <c r="Q54" s="146" t="s">
        <v>212</v>
      </c>
      <c r="R54" s="81">
        <v>110370180</v>
      </c>
      <c r="S54" s="146" t="s">
        <v>212</v>
      </c>
    </row>
    <row r="55" spans="1:19" x14ac:dyDescent="0.3">
      <c r="A55" s="47" t="s">
        <v>315</v>
      </c>
      <c r="B55" s="85"/>
      <c r="C55" s="38" t="s">
        <v>209</v>
      </c>
      <c r="D55" s="48"/>
      <c r="E55" s="38" t="s">
        <v>209</v>
      </c>
      <c r="F55" s="48"/>
      <c r="G55" s="38" t="s">
        <v>209</v>
      </c>
      <c r="H55" s="48"/>
      <c r="I55" s="38" t="s">
        <v>209</v>
      </c>
      <c r="J55" s="48"/>
      <c r="K55" s="38" t="s">
        <v>209</v>
      </c>
      <c r="L55" s="48"/>
      <c r="M55" s="38" t="s">
        <v>209</v>
      </c>
      <c r="N55" s="48"/>
      <c r="O55" s="38" t="s">
        <v>209</v>
      </c>
      <c r="P55" s="48"/>
      <c r="Q55" s="38" t="s">
        <v>209</v>
      </c>
      <c r="R55" s="48"/>
      <c r="S55" s="38" t="s">
        <v>209</v>
      </c>
    </row>
    <row r="56" spans="1:19" ht="15" customHeight="1" x14ac:dyDescent="0.3">
      <c r="A56" s="49" t="s">
        <v>316</v>
      </c>
      <c r="B56" s="49"/>
      <c r="C56" s="41"/>
      <c r="D56" s="148"/>
      <c r="E56" s="41"/>
      <c r="F56" s="148"/>
      <c r="G56" s="41"/>
      <c r="H56" s="148"/>
      <c r="I56" s="41"/>
      <c r="J56" s="148"/>
      <c r="K56" s="41"/>
      <c r="L56" s="148"/>
      <c r="M56" s="41"/>
      <c r="N56" s="148"/>
      <c r="O56" s="41"/>
      <c r="P56" s="148"/>
      <c r="Q56" s="41"/>
      <c r="R56" s="148"/>
      <c r="S56" s="41"/>
    </row>
    <row r="57" spans="1:19" x14ac:dyDescent="0.3">
      <c r="A57" s="27" t="s">
        <v>71</v>
      </c>
      <c r="B57" s="81">
        <v>109720181</v>
      </c>
      <c r="C57" s="144" t="s">
        <v>257</v>
      </c>
      <c r="D57" s="81">
        <v>109730181</v>
      </c>
      <c r="E57" s="144" t="s">
        <v>257</v>
      </c>
      <c r="F57" s="81">
        <v>109780181</v>
      </c>
      <c r="G57" s="144" t="s">
        <v>257</v>
      </c>
      <c r="H57" s="81">
        <v>109740181</v>
      </c>
      <c r="I57" s="144" t="s">
        <v>257</v>
      </c>
      <c r="J57" s="81">
        <v>109750181</v>
      </c>
      <c r="K57" s="144" t="s">
        <v>257</v>
      </c>
      <c r="L57" s="81">
        <v>109760181</v>
      </c>
      <c r="M57" s="144" t="s">
        <v>257</v>
      </c>
      <c r="N57" s="81">
        <v>109770181</v>
      </c>
      <c r="O57" s="144" t="s">
        <v>257</v>
      </c>
      <c r="P57" s="81">
        <v>109610181</v>
      </c>
      <c r="Q57" s="144" t="s">
        <v>257</v>
      </c>
      <c r="R57" s="81">
        <v>110370181</v>
      </c>
      <c r="S57" s="144" t="s">
        <v>257</v>
      </c>
    </row>
    <row r="58" spans="1:19" x14ac:dyDescent="0.3">
      <c r="A58" s="27" t="s">
        <v>72</v>
      </c>
      <c r="B58" s="81">
        <v>109720182</v>
      </c>
      <c r="C58" s="144" t="s">
        <v>257</v>
      </c>
      <c r="D58" s="81">
        <v>109730182</v>
      </c>
      <c r="E58" s="144" t="s">
        <v>257</v>
      </c>
      <c r="F58" s="81">
        <v>109780182</v>
      </c>
      <c r="G58" s="144" t="s">
        <v>257</v>
      </c>
      <c r="H58" s="81">
        <v>109740182</v>
      </c>
      <c r="I58" s="144" t="s">
        <v>257</v>
      </c>
      <c r="J58" s="81">
        <v>109750182</v>
      </c>
      <c r="K58" s="144" t="s">
        <v>257</v>
      </c>
      <c r="L58" s="81">
        <v>109760182</v>
      </c>
      <c r="M58" s="144" t="s">
        <v>257</v>
      </c>
      <c r="N58" s="81">
        <v>109770182</v>
      </c>
      <c r="O58" s="144" t="s">
        <v>257</v>
      </c>
      <c r="P58" s="81">
        <v>109610182</v>
      </c>
      <c r="Q58" s="144" t="s">
        <v>257</v>
      </c>
      <c r="R58" s="81">
        <v>110370182</v>
      </c>
      <c r="S58" s="144" t="s">
        <v>257</v>
      </c>
    </row>
    <row r="59" spans="1:19" x14ac:dyDescent="0.3">
      <c r="A59" s="27" t="s">
        <v>73</v>
      </c>
      <c r="B59" s="81">
        <v>109720183</v>
      </c>
      <c r="C59" s="144" t="s">
        <v>257</v>
      </c>
      <c r="D59" s="81">
        <v>109730183</v>
      </c>
      <c r="E59" s="144" t="s">
        <v>257</v>
      </c>
      <c r="F59" s="81">
        <v>109780183</v>
      </c>
      <c r="G59" s="144" t="s">
        <v>257</v>
      </c>
      <c r="H59" s="81">
        <v>109740183</v>
      </c>
      <c r="I59" s="144" t="s">
        <v>257</v>
      </c>
      <c r="J59" s="81">
        <v>109750183</v>
      </c>
      <c r="K59" s="144" t="s">
        <v>257</v>
      </c>
      <c r="L59" s="81">
        <v>109760183</v>
      </c>
      <c r="M59" s="144" t="s">
        <v>257</v>
      </c>
      <c r="N59" s="81">
        <v>109770183</v>
      </c>
      <c r="O59" s="144" t="s">
        <v>257</v>
      </c>
      <c r="P59" s="81">
        <v>109610183</v>
      </c>
      <c r="Q59" s="144" t="s">
        <v>257</v>
      </c>
      <c r="R59" s="81">
        <v>110370183</v>
      </c>
      <c r="S59" s="144" t="s">
        <v>257</v>
      </c>
    </row>
    <row r="60" spans="1:19" x14ac:dyDescent="0.3">
      <c r="A60" s="49" t="s">
        <v>317</v>
      </c>
      <c r="B60" s="49"/>
      <c r="C60" s="149"/>
      <c r="D60" s="148"/>
      <c r="E60" s="149"/>
      <c r="F60" s="148"/>
      <c r="G60" s="149"/>
      <c r="H60" s="148"/>
      <c r="I60" s="149"/>
      <c r="J60" s="148"/>
      <c r="K60" s="149"/>
      <c r="L60" s="148"/>
      <c r="M60" s="149"/>
      <c r="N60" s="148"/>
      <c r="O60" s="149"/>
      <c r="P60" s="148"/>
      <c r="Q60" s="149"/>
      <c r="R60" s="148"/>
      <c r="S60" s="149"/>
    </row>
    <row r="61" spans="1:19" x14ac:dyDescent="0.3">
      <c r="A61" s="5" t="s">
        <v>74</v>
      </c>
      <c r="B61" s="81">
        <v>109720184</v>
      </c>
      <c r="C61" s="144" t="s">
        <v>257</v>
      </c>
      <c r="D61" s="81">
        <v>109730184</v>
      </c>
      <c r="E61" s="144" t="s">
        <v>257</v>
      </c>
      <c r="F61" s="81">
        <v>109780184</v>
      </c>
      <c r="G61" s="144" t="s">
        <v>257</v>
      </c>
      <c r="H61" s="81">
        <v>109740184</v>
      </c>
      <c r="I61" s="144" t="s">
        <v>257</v>
      </c>
      <c r="J61" s="81">
        <v>109750184</v>
      </c>
      <c r="K61" s="144" t="s">
        <v>257</v>
      </c>
      <c r="L61" s="81">
        <v>109760184</v>
      </c>
      <c r="M61" s="144" t="s">
        <v>257</v>
      </c>
      <c r="N61" s="81">
        <v>109770184</v>
      </c>
      <c r="O61" s="144" t="s">
        <v>257</v>
      </c>
      <c r="P61" s="81">
        <v>109610184</v>
      </c>
      <c r="Q61" s="144" t="s">
        <v>257</v>
      </c>
      <c r="R61" s="81">
        <v>110370184</v>
      </c>
      <c r="S61" s="144" t="s">
        <v>257</v>
      </c>
    </row>
    <row r="62" spans="1:19" x14ac:dyDescent="0.3">
      <c r="A62" s="5" t="s">
        <v>75</v>
      </c>
      <c r="B62" s="81">
        <v>109720185</v>
      </c>
      <c r="C62" s="144" t="s">
        <v>257</v>
      </c>
      <c r="D62" s="81">
        <v>109730185</v>
      </c>
      <c r="E62" s="144" t="s">
        <v>257</v>
      </c>
      <c r="F62" s="81">
        <v>109780185</v>
      </c>
      <c r="G62" s="144" t="s">
        <v>257</v>
      </c>
      <c r="H62" s="81">
        <v>109740185</v>
      </c>
      <c r="I62" s="144" t="s">
        <v>257</v>
      </c>
      <c r="J62" s="81">
        <v>109750185</v>
      </c>
      <c r="K62" s="144" t="s">
        <v>257</v>
      </c>
      <c r="L62" s="81">
        <v>109760185</v>
      </c>
      <c r="M62" s="144" t="s">
        <v>257</v>
      </c>
      <c r="N62" s="81">
        <v>109770185</v>
      </c>
      <c r="O62" s="144" t="s">
        <v>257</v>
      </c>
      <c r="P62" s="81">
        <v>109610185</v>
      </c>
      <c r="Q62" s="144" t="s">
        <v>257</v>
      </c>
      <c r="R62" s="81">
        <v>110370185</v>
      </c>
      <c r="S62" s="144" t="s">
        <v>257</v>
      </c>
    </row>
    <row r="63" spans="1:19" x14ac:dyDescent="0.3">
      <c r="A63" s="5" t="s">
        <v>76</v>
      </c>
      <c r="B63" s="81">
        <v>109720186</v>
      </c>
      <c r="C63" s="144" t="s">
        <v>257</v>
      </c>
      <c r="D63" s="81">
        <v>109730186</v>
      </c>
      <c r="E63" s="144" t="s">
        <v>257</v>
      </c>
      <c r="F63" s="81">
        <v>109780186</v>
      </c>
      <c r="G63" s="144" t="s">
        <v>257</v>
      </c>
      <c r="H63" s="81">
        <v>109740186</v>
      </c>
      <c r="I63" s="144" t="s">
        <v>257</v>
      </c>
      <c r="J63" s="81">
        <v>109750186</v>
      </c>
      <c r="K63" s="144" t="s">
        <v>257</v>
      </c>
      <c r="L63" s="81">
        <v>109760186</v>
      </c>
      <c r="M63" s="144" t="s">
        <v>257</v>
      </c>
      <c r="N63" s="81">
        <v>109770186</v>
      </c>
      <c r="O63" s="144" t="s">
        <v>257</v>
      </c>
      <c r="P63" s="81">
        <v>109610186</v>
      </c>
      <c r="Q63" s="144" t="s">
        <v>257</v>
      </c>
      <c r="R63" s="81">
        <v>110370186</v>
      </c>
      <c r="S63" s="144" t="s">
        <v>257</v>
      </c>
    </row>
    <row r="64" spans="1:19" x14ac:dyDescent="0.3">
      <c r="A64" s="49" t="s">
        <v>318</v>
      </c>
      <c r="B64" s="49"/>
      <c r="C64" s="149"/>
      <c r="D64" s="148"/>
      <c r="E64" s="149"/>
      <c r="F64" s="148"/>
      <c r="G64" s="149"/>
      <c r="H64" s="148"/>
      <c r="I64" s="149"/>
      <c r="J64" s="148"/>
      <c r="K64" s="149"/>
      <c r="L64" s="148"/>
      <c r="M64" s="149"/>
      <c r="N64" s="148"/>
      <c r="O64" s="149"/>
      <c r="P64" s="148"/>
      <c r="Q64" s="149"/>
      <c r="R64" s="148"/>
      <c r="S64" s="149"/>
    </row>
    <row r="65" spans="1:19" x14ac:dyDescent="0.3">
      <c r="A65" s="5" t="s">
        <v>77</v>
      </c>
      <c r="B65" s="81">
        <v>109720187</v>
      </c>
      <c r="C65" s="144" t="s">
        <v>257</v>
      </c>
      <c r="D65" s="81">
        <v>109730187</v>
      </c>
      <c r="E65" s="144" t="s">
        <v>257</v>
      </c>
      <c r="F65" s="81">
        <v>109780187</v>
      </c>
      <c r="G65" s="144" t="s">
        <v>257</v>
      </c>
      <c r="H65" s="81">
        <v>109740187</v>
      </c>
      <c r="I65" s="144" t="s">
        <v>257</v>
      </c>
      <c r="J65" s="81">
        <v>109750187</v>
      </c>
      <c r="K65" s="144" t="s">
        <v>257</v>
      </c>
      <c r="L65" s="81">
        <v>109760187</v>
      </c>
      <c r="M65" s="144" t="s">
        <v>257</v>
      </c>
      <c r="N65" s="81">
        <v>109770187</v>
      </c>
      <c r="O65" s="144" t="s">
        <v>257</v>
      </c>
      <c r="P65" s="81">
        <v>109610187</v>
      </c>
      <c r="Q65" s="144" t="s">
        <v>257</v>
      </c>
      <c r="R65" s="81">
        <v>110370187</v>
      </c>
      <c r="S65" s="144" t="s">
        <v>257</v>
      </c>
    </row>
    <row r="66" spans="1:19" x14ac:dyDescent="0.3">
      <c r="A66" s="45"/>
      <c r="B66" s="67"/>
      <c r="C66" s="46"/>
      <c r="D66" s="67"/>
      <c r="E66" s="46"/>
      <c r="F66" s="67"/>
      <c r="G66" s="46"/>
      <c r="H66" s="67"/>
      <c r="I66" s="46"/>
      <c r="J66" s="67"/>
      <c r="K66" s="46"/>
      <c r="L66" s="67"/>
      <c r="M66" s="46"/>
      <c r="N66" s="67"/>
      <c r="O66" s="46"/>
      <c r="P66" s="67"/>
      <c r="Q66" s="46"/>
    </row>
    <row r="67" spans="1:19" x14ac:dyDescent="0.3">
      <c r="A67" s="45"/>
      <c r="B67" s="67"/>
      <c r="C67" s="46"/>
      <c r="D67" s="67"/>
      <c r="E67" s="46"/>
      <c r="F67" s="67"/>
      <c r="G67" s="46"/>
      <c r="H67" s="67"/>
      <c r="I67" s="46"/>
      <c r="J67" s="67"/>
      <c r="K67" s="46"/>
      <c r="L67" s="67"/>
      <c r="M67" s="46"/>
      <c r="N67" s="67"/>
      <c r="O67" s="46"/>
      <c r="P67" s="67"/>
      <c r="Q67" s="46"/>
    </row>
    <row r="68" spans="1:19" x14ac:dyDescent="0.3">
      <c r="A68" s="45"/>
      <c r="B68" s="67"/>
      <c r="C68" s="46"/>
      <c r="D68" s="67"/>
      <c r="E68" s="46"/>
      <c r="F68" s="67"/>
      <c r="G68" s="46"/>
      <c r="H68" s="67"/>
      <c r="I68" s="46"/>
      <c r="J68" s="67"/>
      <c r="K68" s="46"/>
      <c r="L68" s="67"/>
      <c r="M68" s="46"/>
      <c r="N68" s="67"/>
      <c r="O68" s="46"/>
      <c r="P68" s="67"/>
      <c r="Q68" s="46"/>
    </row>
    <row r="69" spans="1:19" ht="39.75" customHeight="1" x14ac:dyDescent="0.35">
      <c r="A69" s="199" t="s">
        <v>389</v>
      </c>
      <c r="B69" s="200"/>
      <c r="C69" s="200"/>
    </row>
    <row r="70" spans="1:19" x14ac:dyDescent="0.3">
      <c r="A70" s="37" t="s">
        <v>274</v>
      </c>
      <c r="B70" s="79"/>
      <c r="C70" s="38" t="s">
        <v>209</v>
      </c>
    </row>
    <row r="71" spans="1:19" x14ac:dyDescent="0.3">
      <c r="A71" s="49" t="s">
        <v>319</v>
      </c>
      <c r="B71" s="86"/>
      <c r="C71" s="53"/>
    </row>
    <row r="72" spans="1:19" x14ac:dyDescent="0.3">
      <c r="A72" s="5" t="s">
        <v>78</v>
      </c>
      <c r="B72" s="81">
        <v>188</v>
      </c>
      <c r="C72" s="144" t="s">
        <v>257</v>
      </c>
    </row>
    <row r="73" spans="1:19" x14ac:dyDescent="0.3">
      <c r="A73" s="5" t="s">
        <v>79</v>
      </c>
      <c r="B73" s="81">
        <v>189</v>
      </c>
      <c r="C73" s="144" t="s">
        <v>257</v>
      </c>
    </row>
    <row r="74" spans="1:19" x14ac:dyDescent="0.3">
      <c r="A74" s="5" t="s">
        <v>80</v>
      </c>
      <c r="B74" s="81">
        <v>190</v>
      </c>
      <c r="C74" s="144" t="s">
        <v>257</v>
      </c>
    </row>
    <row r="75" spans="1:19" x14ac:dyDescent="0.3">
      <c r="A75" s="5" t="s">
        <v>81</v>
      </c>
      <c r="B75" s="81">
        <v>191</v>
      </c>
      <c r="C75" s="144" t="s">
        <v>257</v>
      </c>
    </row>
    <row r="76" spans="1:19" x14ac:dyDescent="0.3">
      <c r="A76" s="5" t="s">
        <v>82</v>
      </c>
      <c r="B76" s="81">
        <v>192</v>
      </c>
      <c r="C76" s="144" t="s">
        <v>257</v>
      </c>
    </row>
    <row r="77" spans="1:19" x14ac:dyDescent="0.3">
      <c r="A77" s="49" t="s">
        <v>320</v>
      </c>
      <c r="B77" s="86"/>
      <c r="C77" s="41"/>
    </row>
    <row r="78" spans="1:19" x14ac:dyDescent="0.3">
      <c r="A78" s="5" t="s">
        <v>321</v>
      </c>
      <c r="B78" s="81">
        <v>193</v>
      </c>
      <c r="C78" s="10"/>
    </row>
    <row r="79" spans="1:19" x14ac:dyDescent="0.3">
      <c r="A79" s="5" t="s">
        <v>322</v>
      </c>
      <c r="B79" s="81">
        <v>194</v>
      </c>
      <c r="C79" s="5"/>
    </row>
    <row r="80" spans="1:19" ht="45.75" customHeight="1" x14ac:dyDescent="0.3">
      <c r="A80" s="23" t="s">
        <v>390</v>
      </c>
      <c r="B80" s="86"/>
      <c r="C80" s="41"/>
    </row>
    <row r="81" spans="1:3" x14ac:dyDescent="0.3">
      <c r="A81" s="5" t="s">
        <v>334</v>
      </c>
      <c r="B81" s="81">
        <v>529</v>
      </c>
      <c r="C81" s="150"/>
    </row>
    <row r="82" spans="1:3" x14ac:dyDescent="0.3">
      <c r="A82" s="5" t="s">
        <v>344</v>
      </c>
      <c r="B82" s="81">
        <v>544</v>
      </c>
      <c r="C82" s="151" t="s">
        <v>212</v>
      </c>
    </row>
    <row r="83" spans="1:3" x14ac:dyDescent="0.3">
      <c r="A83" s="49" t="s">
        <v>335</v>
      </c>
      <c r="B83" s="86"/>
      <c r="C83" s="41"/>
    </row>
    <row r="84" spans="1:3" ht="28.8" x14ac:dyDescent="0.3">
      <c r="A84" s="5" t="s">
        <v>412</v>
      </c>
      <c r="B84" s="81">
        <v>195</v>
      </c>
      <c r="C84" s="10"/>
    </row>
    <row r="85" spans="1:3" ht="28.8" x14ac:dyDescent="0.3">
      <c r="A85" s="5" t="s">
        <v>413</v>
      </c>
      <c r="B85" s="81">
        <v>196</v>
      </c>
      <c r="C85" s="146" t="s">
        <v>212</v>
      </c>
    </row>
    <row r="86" spans="1:3" x14ac:dyDescent="0.3">
      <c r="A86" s="49" t="s">
        <v>336</v>
      </c>
      <c r="B86" s="86"/>
      <c r="C86" s="41"/>
    </row>
    <row r="87" spans="1:3" x14ac:dyDescent="0.3">
      <c r="A87" s="5" t="s">
        <v>323</v>
      </c>
      <c r="B87" s="81">
        <v>197</v>
      </c>
      <c r="C87" s="16" t="s">
        <v>123</v>
      </c>
    </row>
    <row r="88" spans="1:3" x14ac:dyDescent="0.3">
      <c r="A88" s="5" t="s">
        <v>324</v>
      </c>
      <c r="B88" s="81">
        <v>198</v>
      </c>
      <c r="C88" s="16"/>
    </row>
    <row r="89" spans="1:3" x14ac:dyDescent="0.3">
      <c r="A89" s="5" t="s">
        <v>83</v>
      </c>
      <c r="B89" s="81">
        <v>199</v>
      </c>
      <c r="C89" s="16"/>
    </row>
    <row r="90" spans="1:3" x14ac:dyDescent="0.3">
      <c r="A90" s="5" t="s">
        <v>84</v>
      </c>
      <c r="B90" s="81">
        <v>200</v>
      </c>
      <c r="C90" s="16"/>
    </row>
  </sheetData>
  <sheetProtection algorithmName="SHA-512" hashValue="LabOhdk8cPDN5ftM4P05JyqbNjKVQzgAeeg4/VNIFeMzWQIeom+CZvTS8w5cgZVMnO+fVFOT7ZA2C19VTiKSWA==" saltValue="GBMepQYPenqfwCvGGDndOg==" spinCount="100000" sheet="1" objects="1" scenarios="1"/>
  <protectedRanges>
    <protectedRange sqref="C9:C18 C23:S24 C26:S30 C32:S35 C38:S44 C46:S51 C53:S54 C57:S59 C61:S63 C65:S65 C72:C76 C78:C79 C81:C82 C84:C85 C87:C90" name="Debt Buyers"/>
  </protectedRanges>
  <mergeCells count="6">
    <mergeCell ref="A69:C69"/>
    <mergeCell ref="A19:D19"/>
    <mergeCell ref="A5:C5"/>
    <mergeCell ref="A4:C4"/>
    <mergeCell ref="A3:C3"/>
    <mergeCell ref="A6:C6"/>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523880FB-C724-45FA-8A17-E427431A405F}">
          <x14:formula1>
            <xm:f>'MC Answer Options'!$B$2:$B$3</xm:f>
          </x14:formula1>
          <xm:sqref>C87:C90 C79 Q66:Q68 O66:O68 M66:M68 K66:K68 I66:I68 G66:G68 E66:E68 C66:C68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973D3-0E7B-4F74-ABE4-B7ECA159A48A}">
  <sheetPr codeName="Sheet8"/>
  <dimension ref="A1:C21"/>
  <sheetViews>
    <sheetView zoomScale="80" zoomScaleNormal="80" workbookViewId="0">
      <selection activeCell="D6" sqref="D6"/>
    </sheetView>
  </sheetViews>
  <sheetFormatPr defaultRowHeight="14.4" x14ac:dyDescent="0.3"/>
  <cols>
    <col min="1" max="1" width="66.88671875" customWidth="1"/>
    <col min="2" max="2" width="0" hidden="1" customWidth="1"/>
    <col min="3" max="3" width="59.109375" customWidth="1"/>
  </cols>
  <sheetData>
    <row r="1" spans="1:3" x14ac:dyDescent="0.3">
      <c r="A1" t="str">
        <f>Instructions!B6</f>
        <v>Company A</v>
      </c>
    </row>
    <row r="2" spans="1:3" ht="49.5" customHeight="1" x14ac:dyDescent="0.3"/>
    <row r="3" spans="1:3" ht="31.2" x14ac:dyDescent="0.3">
      <c r="A3" s="201" t="s">
        <v>345</v>
      </c>
      <c r="B3" s="202"/>
      <c r="C3" s="203"/>
    </row>
    <row r="4" spans="1:3" ht="36" customHeight="1" x14ac:dyDescent="0.3">
      <c r="A4" s="191" t="s">
        <v>346</v>
      </c>
      <c r="B4" s="204"/>
      <c r="C4" s="204"/>
    </row>
    <row r="5" spans="1:3" ht="18" x14ac:dyDescent="0.35">
      <c r="A5" s="209" t="s">
        <v>572</v>
      </c>
      <c r="B5" s="210"/>
      <c r="C5" s="210"/>
    </row>
    <row r="6" spans="1:3" ht="105" customHeight="1" x14ac:dyDescent="0.3">
      <c r="A6" s="207" t="s">
        <v>348</v>
      </c>
      <c r="B6" s="207"/>
      <c r="C6" s="207"/>
    </row>
    <row r="7" spans="1:3" x14ac:dyDescent="0.3">
      <c r="A7" s="208" t="s">
        <v>347</v>
      </c>
      <c r="B7" s="208"/>
      <c r="C7" s="208"/>
    </row>
    <row r="8" spans="1:3" x14ac:dyDescent="0.3">
      <c r="A8" s="88" t="s">
        <v>349</v>
      </c>
      <c r="B8" s="130">
        <v>550</v>
      </c>
      <c r="C8" s="87"/>
    </row>
    <row r="9" spans="1:3" x14ac:dyDescent="0.3">
      <c r="A9" s="88" t="s">
        <v>350</v>
      </c>
      <c r="B9" s="130">
        <v>551</v>
      </c>
      <c r="C9" s="87"/>
    </row>
    <row r="10" spans="1:3" x14ac:dyDescent="0.3">
      <c r="A10" s="49" t="s">
        <v>1</v>
      </c>
      <c r="B10" s="86"/>
      <c r="C10" s="86"/>
    </row>
    <row r="11" spans="1:3" ht="28.8" x14ac:dyDescent="0.3">
      <c r="A11" s="24" t="s">
        <v>333</v>
      </c>
      <c r="B11" s="18">
        <v>495</v>
      </c>
      <c r="C11" s="18"/>
    </row>
    <row r="12" spans="1:3" x14ac:dyDescent="0.3">
      <c r="A12" s="49" t="s">
        <v>208</v>
      </c>
      <c r="B12" s="86"/>
      <c r="C12" s="86"/>
    </row>
    <row r="13" spans="1:3" ht="28.8" x14ac:dyDescent="0.3">
      <c r="A13" s="5" t="s">
        <v>267</v>
      </c>
      <c r="B13" s="18">
        <v>496</v>
      </c>
      <c r="C13" s="5"/>
    </row>
    <row r="14" spans="1:3" x14ac:dyDescent="0.3">
      <c r="A14" s="49" t="s">
        <v>351</v>
      </c>
      <c r="B14" s="86"/>
      <c r="C14" s="86"/>
    </row>
    <row r="15" spans="1:3" ht="28.8" x14ac:dyDescent="0.3">
      <c r="A15" s="27" t="s">
        <v>284</v>
      </c>
      <c r="B15" s="18">
        <v>497</v>
      </c>
      <c r="C15" s="61"/>
    </row>
    <row r="16" spans="1:3" x14ac:dyDescent="0.3">
      <c r="A16" s="49" t="s">
        <v>352</v>
      </c>
      <c r="B16" s="86"/>
      <c r="C16" s="86"/>
    </row>
    <row r="17" spans="1:3" ht="43.2" x14ac:dyDescent="0.3">
      <c r="A17" s="5" t="s">
        <v>330</v>
      </c>
      <c r="B17">
        <v>498</v>
      </c>
      <c r="C17" s="5"/>
    </row>
    <row r="18" spans="1:3" x14ac:dyDescent="0.3">
      <c r="A18" s="49" t="s">
        <v>353</v>
      </c>
      <c r="B18" s="86"/>
      <c r="C18" s="86"/>
    </row>
    <row r="19" spans="1:3" ht="43.2" x14ac:dyDescent="0.3">
      <c r="A19" s="5" t="s">
        <v>331</v>
      </c>
      <c r="B19" s="18">
        <v>499</v>
      </c>
      <c r="C19" s="5"/>
    </row>
    <row r="20" spans="1:3" x14ac:dyDescent="0.3">
      <c r="A20" s="49" t="s">
        <v>354</v>
      </c>
      <c r="B20" s="86"/>
      <c r="C20" s="86"/>
    </row>
    <row r="21" spans="1:3" ht="45" customHeight="1" x14ac:dyDescent="0.3">
      <c r="A21" s="5" t="s">
        <v>332</v>
      </c>
      <c r="B21" s="18">
        <v>498</v>
      </c>
      <c r="C21" s="5"/>
    </row>
  </sheetData>
  <sheetProtection algorithmName="SHA-512" hashValue="/ORO6ug1pdy7d9fWrQIXcOQwBRt8N3X1BAZYpbKJ78HfPKjHtUfUf9IUMMbJ807REz3cVZBOXRYOSa6LZZLAqw==" saltValue="VFxUUsli86Sq2GbIHxtq4w==" spinCount="100000" sheet="1" objects="1" scenarios="1"/>
  <protectedRanges>
    <protectedRange sqref="C8:C9 C11 C13 C15 C17 C19 C21" name="Feedback"/>
  </protectedRanges>
  <mergeCells count="5">
    <mergeCell ref="A6:C6"/>
    <mergeCell ref="A7:C7"/>
    <mergeCell ref="A5:C5"/>
    <mergeCell ref="A4:C4"/>
    <mergeCell ref="A3:C3"/>
  </mergeCells>
  <hyperlinks>
    <hyperlink ref="A5" r:id="rId1" display="https://me.acainternational.org/Contact." xr:uid="{152FFDAE-04BA-4B15-BD66-32EBD8810DC3}"/>
    <hyperlink ref="A7:C7" r:id="rId2" display="Dynamic Benchmarking" xr:uid="{2DE8A86D-46DC-4A9F-BBCE-48CB09F9F8FA}"/>
    <hyperlink ref="A5:C5" r:id="rId3" display="https://me.acainternational.org/Contact" xr:uid="{11759AAC-2BB2-4EAE-8B80-A12419A5B5DA}"/>
  </hyperlinks>
  <pageMargins left="0.7" right="0.7" top="0.75" bottom="0.75" header="0.3" footer="0.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8B896-81BD-4437-B335-9A712008D904}">
  <dimension ref="A1:C1209"/>
  <sheetViews>
    <sheetView workbookViewId="0">
      <selection activeCell="C1160" sqref="C1160"/>
    </sheetView>
  </sheetViews>
  <sheetFormatPr defaultRowHeight="14.4" x14ac:dyDescent="0.3"/>
  <cols>
    <col min="1" max="1" width="17.44140625" customWidth="1"/>
    <col min="2" max="2" width="73" customWidth="1"/>
    <col min="3" max="3" width="12.33203125" bestFit="1" customWidth="1"/>
  </cols>
  <sheetData>
    <row r="1" spans="1:3" x14ac:dyDescent="0.3">
      <c r="A1" t="e">
        <f>Instructions!#REF!</f>
        <v>#REF!</v>
      </c>
    </row>
    <row r="2" spans="1:3" x14ac:dyDescent="0.3">
      <c r="A2" t="s">
        <v>415</v>
      </c>
      <c r="B2" s="155"/>
    </row>
    <row r="3" spans="1:3" x14ac:dyDescent="0.3">
      <c r="A3" t="s">
        <v>416</v>
      </c>
      <c r="B3" s="155"/>
    </row>
    <row r="4" spans="1:3" x14ac:dyDescent="0.3">
      <c r="A4" t="s">
        <v>417</v>
      </c>
      <c r="B4" s="155"/>
    </row>
    <row r="5" spans="1:3" x14ac:dyDescent="0.3">
      <c r="A5" t="s">
        <v>418</v>
      </c>
      <c r="B5" s="155"/>
    </row>
    <row r="6" spans="1:3" x14ac:dyDescent="0.3">
      <c r="A6" t="s">
        <v>419</v>
      </c>
      <c r="B6" s="155" t="s">
        <v>570</v>
      </c>
    </row>
    <row r="7" spans="1:3" x14ac:dyDescent="0.3">
      <c r="A7" t="s">
        <v>420</v>
      </c>
      <c r="B7" s="155" t="s">
        <v>571</v>
      </c>
    </row>
    <row r="8" spans="1:3" x14ac:dyDescent="0.3">
      <c r="A8" t="s">
        <v>421</v>
      </c>
      <c r="B8" s="155"/>
    </row>
    <row r="9" spans="1:3" x14ac:dyDescent="0.3">
      <c r="A9" t="s">
        <v>422</v>
      </c>
      <c r="B9" s="155"/>
    </row>
    <row r="10" spans="1:3" x14ac:dyDescent="0.3">
      <c r="A10" t="s">
        <v>423</v>
      </c>
      <c r="B10" s="155"/>
    </row>
    <row r="11" spans="1:3" x14ac:dyDescent="0.3">
      <c r="A11" t="s">
        <v>424</v>
      </c>
      <c r="B11" s="155"/>
    </row>
    <row r="12" spans="1:3" x14ac:dyDescent="0.3">
      <c r="A12" t="s">
        <v>425</v>
      </c>
      <c r="B12" s="155"/>
    </row>
    <row r="14" spans="1:3" x14ac:dyDescent="0.3">
      <c r="A14" t="s">
        <v>426</v>
      </c>
      <c r="B14" t="s">
        <v>24</v>
      </c>
    </row>
    <row r="15" spans="1:3" x14ac:dyDescent="0.3">
      <c r="A15">
        <v>51</v>
      </c>
      <c r="B15" t="s">
        <v>427</v>
      </c>
      <c r="C15" t="str">
        <f>'3rd Party Collections'!N8</f>
        <v xml:space="preserve"> ;  ;  ;  ;  ;  ;  ;  ;  ;  ;  </v>
      </c>
    </row>
    <row r="17" spans="1:3" x14ac:dyDescent="0.3">
      <c r="A17" t="s">
        <v>426</v>
      </c>
      <c r="B17" t="s">
        <v>428</v>
      </c>
    </row>
    <row r="18" spans="1:3" x14ac:dyDescent="0.3">
      <c r="B18" t="s">
        <v>429</v>
      </c>
    </row>
    <row r="19" spans="1:3" x14ac:dyDescent="0.3">
      <c r="A19">
        <v>109140055</v>
      </c>
      <c r="B19" t="s">
        <v>430</v>
      </c>
      <c r="C19" t="str">
        <f>'3rd Party Collections'!C24</f>
        <v>$</v>
      </c>
    </row>
    <row r="20" spans="1:3" x14ac:dyDescent="0.3">
      <c r="A20">
        <v>109140057</v>
      </c>
      <c r="B20" t="s">
        <v>431</v>
      </c>
      <c r="C20" s="30">
        <f>'3rd Party Collections'!C25</f>
        <v>0</v>
      </c>
    </row>
    <row r="21" spans="1:3" x14ac:dyDescent="0.3">
      <c r="A21">
        <v>109140060</v>
      </c>
      <c r="B21" t="s">
        <v>432</v>
      </c>
      <c r="C21" s="30">
        <f>'3rd Party Collections'!C26</f>
        <v>0</v>
      </c>
    </row>
    <row r="22" spans="1:3" x14ac:dyDescent="0.3">
      <c r="A22">
        <v>109140056</v>
      </c>
      <c r="B22" t="s">
        <v>341</v>
      </c>
      <c r="C22" s="30">
        <f>'3rd Party Collections'!C27</f>
        <v>0</v>
      </c>
    </row>
    <row r="23" spans="1:3" x14ac:dyDescent="0.3">
      <c r="A23">
        <v>109140059</v>
      </c>
      <c r="B23" t="s">
        <v>433</v>
      </c>
      <c r="C23" s="30">
        <f>'3rd Party Collections'!C28</f>
        <v>0</v>
      </c>
    </row>
    <row r="24" spans="1:3" x14ac:dyDescent="0.3">
      <c r="A24">
        <v>109140058</v>
      </c>
      <c r="B24" t="s">
        <v>434</v>
      </c>
      <c r="C24" s="30">
        <f>'3rd Party Collections'!C29</f>
        <v>0</v>
      </c>
    </row>
    <row r="26" spans="1:3" x14ac:dyDescent="0.3">
      <c r="A26" t="s">
        <v>426</v>
      </c>
      <c r="B26" t="s">
        <v>435</v>
      </c>
    </row>
    <row r="27" spans="1:3" x14ac:dyDescent="0.3">
      <c r="B27" t="s">
        <v>429</v>
      </c>
    </row>
    <row r="28" spans="1:3" x14ac:dyDescent="0.3">
      <c r="A28">
        <v>109150055</v>
      </c>
      <c r="B28" t="s">
        <v>430</v>
      </c>
      <c r="C28" t="str">
        <f>'3rd Party Collections'!E24</f>
        <v>$</v>
      </c>
    </row>
    <row r="29" spans="1:3" x14ac:dyDescent="0.3">
      <c r="A29">
        <v>109150057</v>
      </c>
      <c r="B29" t="s">
        <v>431</v>
      </c>
      <c r="C29" s="30">
        <f>'3rd Party Collections'!E25</f>
        <v>0</v>
      </c>
    </row>
    <row r="30" spans="1:3" x14ac:dyDescent="0.3">
      <c r="A30">
        <v>109150060</v>
      </c>
      <c r="B30" t="s">
        <v>432</v>
      </c>
      <c r="C30" s="30">
        <f>'3rd Party Collections'!E26</f>
        <v>0</v>
      </c>
    </row>
    <row r="31" spans="1:3" x14ac:dyDescent="0.3">
      <c r="A31">
        <v>109150056</v>
      </c>
      <c r="B31" t="s">
        <v>341</v>
      </c>
      <c r="C31" s="30">
        <f>'3rd Party Collections'!E27</f>
        <v>0</v>
      </c>
    </row>
    <row r="32" spans="1:3" x14ac:dyDescent="0.3">
      <c r="A32">
        <v>109150059</v>
      </c>
      <c r="B32" t="s">
        <v>433</v>
      </c>
      <c r="C32" s="30">
        <f>'3rd Party Collections'!E28</f>
        <v>0</v>
      </c>
    </row>
    <row r="33" spans="1:3" x14ac:dyDescent="0.3">
      <c r="A33">
        <v>109150058</v>
      </c>
      <c r="B33" t="s">
        <v>434</v>
      </c>
      <c r="C33" s="30">
        <f>'3rd Party Collections'!E29</f>
        <v>0</v>
      </c>
    </row>
    <row r="35" spans="1:3" x14ac:dyDescent="0.3">
      <c r="A35" t="s">
        <v>426</v>
      </c>
      <c r="B35" t="s">
        <v>436</v>
      </c>
    </row>
    <row r="36" spans="1:3" x14ac:dyDescent="0.3">
      <c r="B36" t="s">
        <v>429</v>
      </c>
    </row>
    <row r="37" spans="1:3" x14ac:dyDescent="0.3">
      <c r="A37">
        <v>109210055</v>
      </c>
      <c r="B37" t="s">
        <v>430</v>
      </c>
      <c r="C37" t="str">
        <f>'3rd Party Collections'!G24</f>
        <v>$</v>
      </c>
    </row>
    <row r="38" spans="1:3" x14ac:dyDescent="0.3">
      <c r="A38">
        <v>109210057</v>
      </c>
      <c r="B38" t="s">
        <v>431</v>
      </c>
      <c r="C38" s="30">
        <f>'3rd Party Collections'!G25</f>
        <v>0</v>
      </c>
    </row>
    <row r="39" spans="1:3" x14ac:dyDescent="0.3">
      <c r="A39">
        <v>109210060</v>
      </c>
      <c r="B39" t="s">
        <v>432</v>
      </c>
      <c r="C39" s="30">
        <f>'3rd Party Collections'!G26</f>
        <v>0</v>
      </c>
    </row>
    <row r="40" spans="1:3" x14ac:dyDescent="0.3">
      <c r="A40">
        <v>109210056</v>
      </c>
      <c r="B40" t="s">
        <v>341</v>
      </c>
      <c r="C40" s="30">
        <f>'3rd Party Collections'!G27</f>
        <v>0</v>
      </c>
    </row>
    <row r="41" spans="1:3" x14ac:dyDescent="0.3">
      <c r="A41">
        <v>109210059</v>
      </c>
      <c r="B41" t="s">
        <v>433</v>
      </c>
      <c r="C41" s="30">
        <f>'3rd Party Collections'!G28</f>
        <v>0</v>
      </c>
    </row>
    <row r="42" spans="1:3" x14ac:dyDescent="0.3">
      <c r="A42">
        <v>109210058</v>
      </c>
      <c r="B42" t="s">
        <v>434</v>
      </c>
      <c r="C42" s="30">
        <f>'3rd Party Collections'!G29</f>
        <v>0</v>
      </c>
    </row>
    <row r="44" spans="1:3" x14ac:dyDescent="0.3">
      <c r="A44" t="s">
        <v>426</v>
      </c>
      <c r="B44" t="s">
        <v>437</v>
      </c>
    </row>
    <row r="45" spans="1:3" x14ac:dyDescent="0.3">
      <c r="B45" t="s">
        <v>429</v>
      </c>
    </row>
    <row r="46" spans="1:3" x14ac:dyDescent="0.3">
      <c r="A46">
        <v>109160055</v>
      </c>
      <c r="B46" t="s">
        <v>430</v>
      </c>
      <c r="C46" t="str">
        <f>'3rd Party Collections'!I24</f>
        <v>$</v>
      </c>
    </row>
    <row r="47" spans="1:3" x14ac:dyDescent="0.3">
      <c r="A47">
        <v>109160057</v>
      </c>
      <c r="B47" t="s">
        <v>431</v>
      </c>
      <c r="C47" s="30">
        <f>'3rd Party Collections'!I25</f>
        <v>0</v>
      </c>
    </row>
    <row r="48" spans="1:3" x14ac:dyDescent="0.3">
      <c r="A48">
        <v>109160060</v>
      </c>
      <c r="B48" t="s">
        <v>432</v>
      </c>
      <c r="C48" s="30">
        <f>'3rd Party Collections'!I26</f>
        <v>0</v>
      </c>
    </row>
    <row r="49" spans="1:3" x14ac:dyDescent="0.3">
      <c r="A49">
        <v>109160056</v>
      </c>
      <c r="B49" t="s">
        <v>341</v>
      </c>
      <c r="C49" s="30">
        <f>'3rd Party Collections'!I27</f>
        <v>0</v>
      </c>
    </row>
    <row r="50" spans="1:3" x14ac:dyDescent="0.3">
      <c r="A50">
        <v>109160059</v>
      </c>
      <c r="B50" t="s">
        <v>433</v>
      </c>
      <c r="C50" s="30">
        <f>'3rd Party Collections'!I28</f>
        <v>0</v>
      </c>
    </row>
    <row r="51" spans="1:3" x14ac:dyDescent="0.3">
      <c r="A51">
        <v>109160058</v>
      </c>
      <c r="B51" t="s">
        <v>434</v>
      </c>
      <c r="C51" s="30">
        <f>'3rd Party Collections'!I29</f>
        <v>0</v>
      </c>
    </row>
    <row r="53" spans="1:3" x14ac:dyDescent="0.3">
      <c r="A53" t="s">
        <v>426</v>
      </c>
      <c r="B53" t="s">
        <v>438</v>
      </c>
    </row>
    <row r="54" spans="1:3" x14ac:dyDescent="0.3">
      <c r="B54" t="s">
        <v>429</v>
      </c>
    </row>
    <row r="55" spans="1:3" x14ac:dyDescent="0.3">
      <c r="A55">
        <v>109180055</v>
      </c>
      <c r="B55" t="s">
        <v>430</v>
      </c>
      <c r="C55" t="str">
        <f>'3rd Party Collections'!K24</f>
        <v>$</v>
      </c>
    </row>
    <row r="56" spans="1:3" x14ac:dyDescent="0.3">
      <c r="A56">
        <v>109180057</v>
      </c>
      <c r="B56" t="s">
        <v>431</v>
      </c>
      <c r="C56" s="30">
        <f>'3rd Party Collections'!K25</f>
        <v>0</v>
      </c>
    </row>
    <row r="57" spans="1:3" x14ac:dyDescent="0.3">
      <c r="A57">
        <v>109180060</v>
      </c>
      <c r="B57" t="s">
        <v>432</v>
      </c>
      <c r="C57" s="30">
        <f>'3rd Party Collections'!K26</f>
        <v>0</v>
      </c>
    </row>
    <row r="58" spans="1:3" x14ac:dyDescent="0.3">
      <c r="A58">
        <v>109180056</v>
      </c>
      <c r="B58" t="s">
        <v>341</v>
      </c>
      <c r="C58" s="30">
        <f>'3rd Party Collections'!K27</f>
        <v>0</v>
      </c>
    </row>
    <row r="59" spans="1:3" x14ac:dyDescent="0.3">
      <c r="A59">
        <v>109180059</v>
      </c>
      <c r="B59" t="s">
        <v>433</v>
      </c>
      <c r="C59" s="30">
        <f>'3rd Party Collections'!K28</f>
        <v>0</v>
      </c>
    </row>
    <row r="60" spans="1:3" x14ac:dyDescent="0.3">
      <c r="A60">
        <v>109180058</v>
      </c>
      <c r="B60" t="s">
        <v>434</v>
      </c>
      <c r="C60" s="30">
        <f>'3rd Party Collections'!K29</f>
        <v>0</v>
      </c>
    </row>
    <row r="62" spans="1:3" x14ac:dyDescent="0.3">
      <c r="A62" t="s">
        <v>426</v>
      </c>
      <c r="B62" t="s">
        <v>439</v>
      </c>
    </row>
    <row r="63" spans="1:3" x14ac:dyDescent="0.3">
      <c r="B63" t="s">
        <v>429</v>
      </c>
    </row>
    <row r="64" spans="1:3" x14ac:dyDescent="0.3">
      <c r="A64">
        <v>109200055</v>
      </c>
      <c r="B64" t="s">
        <v>430</v>
      </c>
      <c r="C64" t="str">
        <f>'3rd Party Collections'!M24</f>
        <v>$</v>
      </c>
    </row>
    <row r="65" spans="1:3" x14ac:dyDescent="0.3">
      <c r="A65">
        <v>109200057</v>
      </c>
      <c r="B65" t="s">
        <v>431</v>
      </c>
      <c r="C65" s="30">
        <f>'3rd Party Collections'!M25</f>
        <v>0</v>
      </c>
    </row>
    <row r="66" spans="1:3" x14ac:dyDescent="0.3">
      <c r="A66">
        <v>109200060</v>
      </c>
      <c r="B66" t="s">
        <v>432</v>
      </c>
      <c r="C66" s="30">
        <f>'3rd Party Collections'!M26</f>
        <v>0</v>
      </c>
    </row>
    <row r="67" spans="1:3" x14ac:dyDescent="0.3">
      <c r="A67">
        <v>109200056</v>
      </c>
      <c r="B67" t="s">
        <v>341</v>
      </c>
      <c r="C67" s="30">
        <f>'3rd Party Collections'!M27</f>
        <v>0</v>
      </c>
    </row>
    <row r="68" spans="1:3" x14ac:dyDescent="0.3">
      <c r="A68">
        <v>109200059</v>
      </c>
      <c r="B68" t="s">
        <v>433</v>
      </c>
      <c r="C68" s="30">
        <f>'3rd Party Collections'!M28</f>
        <v>0</v>
      </c>
    </row>
    <row r="69" spans="1:3" x14ac:dyDescent="0.3">
      <c r="A69">
        <v>109200058</v>
      </c>
      <c r="B69" t="s">
        <v>434</v>
      </c>
      <c r="C69" s="30">
        <f>'3rd Party Collections'!M29</f>
        <v>0</v>
      </c>
    </row>
    <row r="71" spans="1:3" x14ac:dyDescent="0.3">
      <c r="A71" t="s">
        <v>426</v>
      </c>
      <c r="B71" t="s">
        <v>440</v>
      </c>
    </row>
    <row r="72" spans="1:3" x14ac:dyDescent="0.3">
      <c r="B72" t="s">
        <v>429</v>
      </c>
    </row>
    <row r="73" spans="1:3" x14ac:dyDescent="0.3">
      <c r="A73">
        <v>109220055</v>
      </c>
      <c r="B73" t="s">
        <v>430</v>
      </c>
      <c r="C73" t="str">
        <f>'3rd Party Collections'!O24</f>
        <v>$</v>
      </c>
    </row>
    <row r="74" spans="1:3" x14ac:dyDescent="0.3">
      <c r="A74">
        <v>109220057</v>
      </c>
      <c r="B74" t="s">
        <v>431</v>
      </c>
      <c r="C74" s="30">
        <f>'3rd Party Collections'!O25</f>
        <v>0</v>
      </c>
    </row>
    <row r="75" spans="1:3" x14ac:dyDescent="0.3">
      <c r="A75">
        <v>109220060</v>
      </c>
      <c r="B75" t="s">
        <v>432</v>
      </c>
      <c r="C75" s="30">
        <f>'3rd Party Collections'!O26</f>
        <v>0</v>
      </c>
    </row>
    <row r="76" spans="1:3" x14ac:dyDescent="0.3">
      <c r="A76">
        <v>109220056</v>
      </c>
      <c r="B76" t="s">
        <v>341</v>
      </c>
      <c r="C76" s="30">
        <f>'3rd Party Collections'!O27</f>
        <v>0</v>
      </c>
    </row>
    <row r="77" spans="1:3" x14ac:dyDescent="0.3">
      <c r="A77">
        <v>109220059</v>
      </c>
      <c r="B77" t="s">
        <v>433</v>
      </c>
      <c r="C77" s="30">
        <f>'3rd Party Collections'!O28</f>
        <v>0</v>
      </c>
    </row>
    <row r="78" spans="1:3" x14ac:dyDescent="0.3">
      <c r="A78">
        <v>109220058</v>
      </c>
      <c r="B78" t="s">
        <v>434</v>
      </c>
      <c r="C78" s="30">
        <f>'3rd Party Collections'!O29</f>
        <v>0</v>
      </c>
    </row>
    <row r="80" spans="1:3" x14ac:dyDescent="0.3">
      <c r="A80" t="s">
        <v>426</v>
      </c>
      <c r="B80" t="s">
        <v>441</v>
      </c>
    </row>
    <row r="81" spans="1:3" x14ac:dyDescent="0.3">
      <c r="B81" t="s">
        <v>429</v>
      </c>
    </row>
    <row r="82" spans="1:3" x14ac:dyDescent="0.3">
      <c r="A82">
        <v>109240055</v>
      </c>
      <c r="B82" t="s">
        <v>430</v>
      </c>
      <c r="C82" t="str">
        <f>'3rd Party Collections'!Q24</f>
        <v>$</v>
      </c>
    </row>
    <row r="83" spans="1:3" x14ac:dyDescent="0.3">
      <c r="A83">
        <v>109240057</v>
      </c>
      <c r="B83" t="s">
        <v>431</v>
      </c>
      <c r="C83">
        <f>'3rd Party Collections'!Q25</f>
        <v>0</v>
      </c>
    </row>
    <row r="84" spans="1:3" x14ac:dyDescent="0.3">
      <c r="A84">
        <v>109240060</v>
      </c>
      <c r="B84" t="s">
        <v>432</v>
      </c>
      <c r="C84">
        <f>'3rd Party Collections'!Q26</f>
        <v>0</v>
      </c>
    </row>
    <row r="85" spans="1:3" x14ac:dyDescent="0.3">
      <c r="A85">
        <v>109240056</v>
      </c>
      <c r="B85" t="s">
        <v>341</v>
      </c>
      <c r="C85">
        <f>'3rd Party Collections'!Q27</f>
        <v>0</v>
      </c>
    </row>
    <row r="86" spans="1:3" x14ac:dyDescent="0.3">
      <c r="A86">
        <v>109240059</v>
      </c>
      <c r="B86" t="s">
        <v>433</v>
      </c>
      <c r="C86">
        <f>'3rd Party Collections'!Q28</f>
        <v>0</v>
      </c>
    </row>
    <row r="87" spans="1:3" x14ac:dyDescent="0.3">
      <c r="A87">
        <v>109240058</v>
      </c>
      <c r="B87" t="s">
        <v>434</v>
      </c>
      <c r="C87">
        <f>'3rd Party Collections'!Q29</f>
        <v>0</v>
      </c>
    </row>
    <row r="89" spans="1:3" x14ac:dyDescent="0.3">
      <c r="A89" t="s">
        <v>426</v>
      </c>
      <c r="B89" t="s">
        <v>442</v>
      </c>
    </row>
    <row r="90" spans="1:3" x14ac:dyDescent="0.3">
      <c r="B90" t="s">
        <v>429</v>
      </c>
    </row>
    <row r="91" spans="1:3" x14ac:dyDescent="0.3">
      <c r="A91">
        <v>110330055</v>
      </c>
      <c r="B91" t="s">
        <v>430</v>
      </c>
      <c r="C91" t="str">
        <f>'3rd Party Collections'!S24</f>
        <v>$</v>
      </c>
    </row>
    <row r="92" spans="1:3" x14ac:dyDescent="0.3">
      <c r="A92">
        <v>110330057</v>
      </c>
      <c r="B92" t="s">
        <v>431</v>
      </c>
      <c r="C92">
        <f>'3rd Party Collections'!S25</f>
        <v>0</v>
      </c>
    </row>
    <row r="93" spans="1:3" x14ac:dyDescent="0.3">
      <c r="A93">
        <v>110330060</v>
      </c>
      <c r="B93" t="s">
        <v>432</v>
      </c>
      <c r="C93">
        <f>'3rd Party Collections'!S26</f>
        <v>0</v>
      </c>
    </row>
    <row r="94" spans="1:3" x14ac:dyDescent="0.3">
      <c r="A94">
        <v>110330056</v>
      </c>
      <c r="B94" t="s">
        <v>341</v>
      </c>
      <c r="C94">
        <f>'3rd Party Collections'!S27</f>
        <v>0</v>
      </c>
    </row>
    <row r="95" spans="1:3" x14ac:dyDescent="0.3">
      <c r="A95">
        <v>110330059</v>
      </c>
      <c r="B95" t="s">
        <v>433</v>
      </c>
      <c r="C95">
        <f>'3rd Party Collections'!S28</f>
        <v>0</v>
      </c>
    </row>
    <row r="96" spans="1:3" x14ac:dyDescent="0.3">
      <c r="A96">
        <v>110330058</v>
      </c>
      <c r="B96" t="s">
        <v>434</v>
      </c>
      <c r="C96">
        <f>'3rd Party Collections'!S29</f>
        <v>0</v>
      </c>
    </row>
    <row r="98" spans="1:3" x14ac:dyDescent="0.3">
      <c r="A98" t="s">
        <v>426</v>
      </c>
      <c r="B98" t="s">
        <v>443</v>
      </c>
    </row>
    <row r="99" spans="1:3" x14ac:dyDescent="0.3">
      <c r="B99" t="s">
        <v>429</v>
      </c>
    </row>
    <row r="100" spans="1:3" x14ac:dyDescent="0.3">
      <c r="A100">
        <v>109250055</v>
      </c>
      <c r="B100" t="s">
        <v>430</v>
      </c>
      <c r="C100" t="str">
        <f>'3rd Party Collections'!U24</f>
        <v>$</v>
      </c>
    </row>
    <row r="101" spans="1:3" x14ac:dyDescent="0.3">
      <c r="A101">
        <v>109250057</v>
      </c>
      <c r="B101" t="s">
        <v>431</v>
      </c>
      <c r="C101">
        <f>'3rd Party Collections'!U25</f>
        <v>0</v>
      </c>
    </row>
    <row r="102" spans="1:3" x14ac:dyDescent="0.3">
      <c r="A102">
        <v>109250060</v>
      </c>
      <c r="B102" t="s">
        <v>432</v>
      </c>
      <c r="C102">
        <f>'3rd Party Collections'!U26</f>
        <v>0</v>
      </c>
    </row>
    <row r="103" spans="1:3" x14ac:dyDescent="0.3">
      <c r="A103">
        <v>109250056</v>
      </c>
      <c r="B103" t="s">
        <v>341</v>
      </c>
      <c r="C103">
        <f>'3rd Party Collections'!U27</f>
        <v>0</v>
      </c>
    </row>
    <row r="104" spans="1:3" x14ac:dyDescent="0.3">
      <c r="A104">
        <v>109250059</v>
      </c>
      <c r="B104" t="s">
        <v>433</v>
      </c>
      <c r="C104">
        <f>'3rd Party Collections'!U28</f>
        <v>0</v>
      </c>
    </row>
    <row r="105" spans="1:3" x14ac:dyDescent="0.3">
      <c r="A105">
        <v>109250058</v>
      </c>
      <c r="B105" t="s">
        <v>434</v>
      </c>
      <c r="C105">
        <f>'3rd Party Collections'!U29</f>
        <v>0</v>
      </c>
    </row>
    <row r="107" spans="1:3" x14ac:dyDescent="0.3">
      <c r="A107" t="s">
        <v>426</v>
      </c>
      <c r="B107" t="s">
        <v>444</v>
      </c>
    </row>
    <row r="108" spans="1:3" x14ac:dyDescent="0.3">
      <c r="B108" t="s">
        <v>429</v>
      </c>
    </row>
    <row r="109" spans="1:3" x14ac:dyDescent="0.3">
      <c r="A109">
        <v>110340055</v>
      </c>
      <c r="B109" t="s">
        <v>430</v>
      </c>
      <c r="C109" t="str">
        <f>'3rd Party Collections'!W24</f>
        <v>$</v>
      </c>
    </row>
    <row r="110" spans="1:3" x14ac:dyDescent="0.3">
      <c r="A110">
        <v>110340057</v>
      </c>
      <c r="B110" t="s">
        <v>431</v>
      </c>
      <c r="C110">
        <f>'3rd Party Collections'!W25</f>
        <v>0</v>
      </c>
    </row>
    <row r="111" spans="1:3" x14ac:dyDescent="0.3">
      <c r="A111">
        <v>110340060</v>
      </c>
      <c r="B111" t="s">
        <v>432</v>
      </c>
      <c r="C111">
        <f>'3rd Party Collections'!W26</f>
        <v>0</v>
      </c>
    </row>
    <row r="112" spans="1:3" x14ac:dyDescent="0.3">
      <c r="A112">
        <v>110340056</v>
      </c>
      <c r="B112" t="s">
        <v>341</v>
      </c>
      <c r="C112">
        <f>'3rd Party Collections'!W27</f>
        <v>0</v>
      </c>
    </row>
    <row r="113" spans="1:3" x14ac:dyDescent="0.3">
      <c r="A113">
        <v>110340059</v>
      </c>
      <c r="B113" t="s">
        <v>433</v>
      </c>
      <c r="C113">
        <f>'3rd Party Collections'!W28</f>
        <v>0</v>
      </c>
    </row>
    <row r="114" spans="1:3" x14ac:dyDescent="0.3">
      <c r="A114">
        <v>110340058</v>
      </c>
      <c r="B114" t="s">
        <v>434</v>
      </c>
      <c r="C114">
        <f>'3rd Party Collections'!W29</f>
        <v>0</v>
      </c>
    </row>
    <row r="117" spans="1:3" x14ac:dyDescent="0.3">
      <c r="A117" t="s">
        <v>426</v>
      </c>
      <c r="B117" t="s">
        <v>445</v>
      </c>
    </row>
    <row r="118" spans="1:3" x14ac:dyDescent="0.3">
      <c r="B118" t="s">
        <v>429</v>
      </c>
    </row>
    <row r="119" spans="1:3" x14ac:dyDescent="0.3">
      <c r="A119">
        <v>109140061</v>
      </c>
      <c r="B119" t="s">
        <v>446</v>
      </c>
      <c r="C119" t="str">
        <f>'3rd Party Collections'!C32</f>
        <v>$</v>
      </c>
    </row>
    <row r="120" spans="1:3" x14ac:dyDescent="0.3">
      <c r="A120">
        <v>109140062</v>
      </c>
      <c r="B120" t="s">
        <v>447</v>
      </c>
      <c r="C120" t="str">
        <f>'3rd Party Collections'!C33</f>
        <v>%</v>
      </c>
    </row>
    <row r="121" spans="1:3" x14ac:dyDescent="0.3">
      <c r="A121">
        <v>109140063</v>
      </c>
      <c r="B121" t="s">
        <v>448</v>
      </c>
      <c r="C121" t="str">
        <f>'3rd Party Collections'!C34</f>
        <v>%</v>
      </c>
    </row>
    <row r="122" spans="1:3" x14ac:dyDescent="0.3">
      <c r="A122">
        <v>109140070</v>
      </c>
      <c r="B122" t="s">
        <v>449</v>
      </c>
      <c r="C122" t="str">
        <f>'3rd Party Collections'!C36</f>
        <v>%</v>
      </c>
    </row>
    <row r="123" spans="1:3" x14ac:dyDescent="0.3">
      <c r="A123">
        <v>109140071</v>
      </c>
      <c r="B123" t="s">
        <v>450</v>
      </c>
      <c r="C123" t="str">
        <f>'3rd Party Collections'!C37</f>
        <v>%</v>
      </c>
    </row>
    <row r="124" spans="1:3" x14ac:dyDescent="0.3">
      <c r="A124">
        <v>109140072</v>
      </c>
      <c r="B124" t="s">
        <v>451</v>
      </c>
      <c r="C124" t="str">
        <f>'3rd Party Collections'!C38</f>
        <v>%</v>
      </c>
    </row>
    <row r="125" spans="1:3" x14ac:dyDescent="0.3">
      <c r="A125">
        <v>109140073</v>
      </c>
      <c r="B125" t="s">
        <v>452</v>
      </c>
      <c r="C125" t="str">
        <f>'3rd Party Collections'!C39</f>
        <v>$</v>
      </c>
    </row>
    <row r="127" spans="1:3" x14ac:dyDescent="0.3">
      <c r="A127" t="s">
        <v>426</v>
      </c>
      <c r="B127" t="s">
        <v>453</v>
      </c>
    </row>
    <row r="128" spans="1:3" x14ac:dyDescent="0.3">
      <c r="B128" t="s">
        <v>429</v>
      </c>
    </row>
    <row r="129" spans="1:3" x14ac:dyDescent="0.3">
      <c r="A129">
        <v>109150061</v>
      </c>
      <c r="B129" t="s">
        <v>446</v>
      </c>
      <c r="C129" t="str">
        <f>'3rd Party Collections'!E32</f>
        <v>$</v>
      </c>
    </row>
    <row r="130" spans="1:3" x14ac:dyDescent="0.3">
      <c r="A130">
        <v>109150062</v>
      </c>
      <c r="B130" t="s">
        <v>447</v>
      </c>
      <c r="C130" t="str">
        <f>'3rd Party Collections'!E33</f>
        <v>%</v>
      </c>
    </row>
    <row r="131" spans="1:3" x14ac:dyDescent="0.3">
      <c r="A131">
        <v>109150063</v>
      </c>
      <c r="B131" t="s">
        <v>448</v>
      </c>
      <c r="C131" t="str">
        <f>'3rd Party Collections'!E34</f>
        <v>%</v>
      </c>
    </row>
    <row r="132" spans="1:3" x14ac:dyDescent="0.3">
      <c r="A132">
        <v>109150070</v>
      </c>
      <c r="B132" t="s">
        <v>449</v>
      </c>
      <c r="C132" t="str">
        <f>'3rd Party Collections'!E36</f>
        <v>%</v>
      </c>
    </row>
    <row r="133" spans="1:3" x14ac:dyDescent="0.3">
      <c r="A133">
        <v>109150071</v>
      </c>
      <c r="B133" t="s">
        <v>450</v>
      </c>
      <c r="C133" t="str">
        <f>'3rd Party Collections'!E37</f>
        <v>%</v>
      </c>
    </row>
    <row r="134" spans="1:3" x14ac:dyDescent="0.3">
      <c r="A134">
        <v>109150072</v>
      </c>
      <c r="B134" t="s">
        <v>451</v>
      </c>
      <c r="C134" t="str">
        <f>'3rd Party Collections'!E38</f>
        <v>%</v>
      </c>
    </row>
    <row r="135" spans="1:3" x14ac:dyDescent="0.3">
      <c r="A135">
        <v>109150073</v>
      </c>
      <c r="B135" t="s">
        <v>452</v>
      </c>
      <c r="C135" t="str">
        <f>'3rd Party Collections'!E39</f>
        <v>$</v>
      </c>
    </row>
    <row r="137" spans="1:3" x14ac:dyDescent="0.3">
      <c r="A137" t="s">
        <v>426</v>
      </c>
      <c r="B137" t="s">
        <v>454</v>
      </c>
    </row>
    <row r="138" spans="1:3" x14ac:dyDescent="0.3">
      <c r="B138" t="s">
        <v>429</v>
      </c>
    </row>
    <row r="139" spans="1:3" x14ac:dyDescent="0.3">
      <c r="A139">
        <v>109210061</v>
      </c>
      <c r="B139" t="s">
        <v>446</v>
      </c>
      <c r="C139" t="str">
        <f>'3rd Party Collections'!G32</f>
        <v>$</v>
      </c>
    </row>
    <row r="140" spans="1:3" x14ac:dyDescent="0.3">
      <c r="A140">
        <v>109210062</v>
      </c>
      <c r="B140" t="s">
        <v>447</v>
      </c>
      <c r="C140" t="str">
        <f>'3rd Party Collections'!G33</f>
        <v>%</v>
      </c>
    </row>
    <row r="141" spans="1:3" x14ac:dyDescent="0.3">
      <c r="A141">
        <v>109210063</v>
      </c>
      <c r="B141" t="s">
        <v>448</v>
      </c>
      <c r="C141" t="str">
        <f>'3rd Party Collections'!G34</f>
        <v>%</v>
      </c>
    </row>
    <row r="142" spans="1:3" x14ac:dyDescent="0.3">
      <c r="A142">
        <v>109210070</v>
      </c>
      <c r="B142" t="s">
        <v>449</v>
      </c>
      <c r="C142" t="str">
        <f>'3rd Party Collections'!G36</f>
        <v>%</v>
      </c>
    </row>
    <row r="143" spans="1:3" x14ac:dyDescent="0.3">
      <c r="A143">
        <v>109210071</v>
      </c>
      <c r="B143" t="s">
        <v>450</v>
      </c>
      <c r="C143" t="str">
        <f>'3rd Party Collections'!G37</f>
        <v>%</v>
      </c>
    </row>
    <row r="144" spans="1:3" x14ac:dyDescent="0.3">
      <c r="A144">
        <v>109210072</v>
      </c>
      <c r="B144" t="s">
        <v>451</v>
      </c>
      <c r="C144" t="str">
        <f>'3rd Party Collections'!G38</f>
        <v>%</v>
      </c>
    </row>
    <row r="145" spans="1:3" x14ac:dyDescent="0.3">
      <c r="A145">
        <v>109210073</v>
      </c>
      <c r="B145" t="s">
        <v>452</v>
      </c>
      <c r="C145" t="str">
        <f>'3rd Party Collections'!G39</f>
        <v>$</v>
      </c>
    </row>
    <row r="147" spans="1:3" x14ac:dyDescent="0.3">
      <c r="A147" t="s">
        <v>426</v>
      </c>
      <c r="B147" t="s">
        <v>455</v>
      </c>
    </row>
    <row r="148" spans="1:3" x14ac:dyDescent="0.3">
      <c r="B148" t="s">
        <v>429</v>
      </c>
    </row>
    <row r="149" spans="1:3" x14ac:dyDescent="0.3">
      <c r="A149">
        <v>109160061</v>
      </c>
      <c r="B149" t="s">
        <v>446</v>
      </c>
      <c r="C149" t="str">
        <f>'3rd Party Collections'!I32</f>
        <v>$</v>
      </c>
    </row>
    <row r="150" spans="1:3" x14ac:dyDescent="0.3">
      <c r="A150">
        <v>109160062</v>
      </c>
      <c r="B150" t="s">
        <v>447</v>
      </c>
      <c r="C150" t="str">
        <f>'3rd Party Collections'!I33</f>
        <v>%</v>
      </c>
    </row>
    <row r="151" spans="1:3" x14ac:dyDescent="0.3">
      <c r="A151">
        <v>109160063</v>
      </c>
      <c r="B151" t="s">
        <v>448</v>
      </c>
      <c r="C151" t="str">
        <f>'3rd Party Collections'!I34</f>
        <v>%</v>
      </c>
    </row>
    <row r="152" spans="1:3" x14ac:dyDescent="0.3">
      <c r="A152">
        <v>109160070</v>
      </c>
      <c r="B152" t="s">
        <v>449</v>
      </c>
      <c r="C152" t="str">
        <f>'3rd Party Collections'!I36</f>
        <v>%</v>
      </c>
    </row>
    <row r="153" spans="1:3" x14ac:dyDescent="0.3">
      <c r="A153">
        <v>109160071</v>
      </c>
      <c r="B153" t="s">
        <v>450</v>
      </c>
      <c r="C153" t="str">
        <f>'3rd Party Collections'!I37</f>
        <v>%</v>
      </c>
    </row>
    <row r="154" spans="1:3" x14ac:dyDescent="0.3">
      <c r="A154">
        <v>109160072</v>
      </c>
      <c r="B154" t="s">
        <v>451</v>
      </c>
      <c r="C154" t="str">
        <f>'3rd Party Collections'!I38</f>
        <v>%</v>
      </c>
    </row>
    <row r="155" spans="1:3" x14ac:dyDescent="0.3">
      <c r="A155">
        <v>109160073</v>
      </c>
      <c r="B155" t="s">
        <v>452</v>
      </c>
      <c r="C155" t="str">
        <f>'3rd Party Collections'!I39</f>
        <v>$</v>
      </c>
    </row>
    <row r="157" spans="1:3" x14ac:dyDescent="0.3">
      <c r="A157" t="s">
        <v>426</v>
      </c>
      <c r="B157" t="s">
        <v>456</v>
      </c>
    </row>
    <row r="158" spans="1:3" x14ac:dyDescent="0.3">
      <c r="B158" t="s">
        <v>429</v>
      </c>
    </row>
    <row r="159" spans="1:3" x14ac:dyDescent="0.3">
      <c r="A159">
        <v>109180061</v>
      </c>
      <c r="B159" t="s">
        <v>446</v>
      </c>
      <c r="C159" t="str">
        <f>'3rd Party Collections'!K32</f>
        <v>$</v>
      </c>
    </row>
    <row r="160" spans="1:3" x14ac:dyDescent="0.3">
      <c r="A160">
        <v>109180062</v>
      </c>
      <c r="B160" t="s">
        <v>447</v>
      </c>
      <c r="C160" t="str">
        <f>'3rd Party Collections'!K33</f>
        <v>%</v>
      </c>
    </row>
    <row r="161" spans="1:3" x14ac:dyDescent="0.3">
      <c r="A161">
        <v>109180063</v>
      </c>
      <c r="B161" t="s">
        <v>448</v>
      </c>
      <c r="C161" t="str">
        <f>'3rd Party Collections'!K34</f>
        <v>%</v>
      </c>
    </row>
    <row r="162" spans="1:3" x14ac:dyDescent="0.3">
      <c r="A162">
        <v>109180070</v>
      </c>
      <c r="B162" t="s">
        <v>449</v>
      </c>
      <c r="C162" t="str">
        <f>'3rd Party Collections'!K36</f>
        <v>%</v>
      </c>
    </row>
    <row r="163" spans="1:3" x14ac:dyDescent="0.3">
      <c r="A163">
        <v>109180071</v>
      </c>
      <c r="B163" t="s">
        <v>450</v>
      </c>
      <c r="C163" t="str">
        <f>'3rd Party Collections'!K37</f>
        <v>%</v>
      </c>
    </row>
    <row r="164" spans="1:3" x14ac:dyDescent="0.3">
      <c r="A164">
        <v>109180072</v>
      </c>
      <c r="B164" t="s">
        <v>451</v>
      </c>
      <c r="C164" t="str">
        <f>'3rd Party Collections'!K38</f>
        <v>%</v>
      </c>
    </row>
    <row r="165" spans="1:3" x14ac:dyDescent="0.3">
      <c r="A165">
        <v>109180073</v>
      </c>
      <c r="B165" t="s">
        <v>452</v>
      </c>
      <c r="C165" t="str">
        <f>'3rd Party Collections'!K39</f>
        <v>$</v>
      </c>
    </row>
    <row r="167" spans="1:3" x14ac:dyDescent="0.3">
      <c r="A167" t="s">
        <v>426</v>
      </c>
      <c r="B167" t="s">
        <v>457</v>
      </c>
    </row>
    <row r="168" spans="1:3" x14ac:dyDescent="0.3">
      <c r="B168" t="s">
        <v>429</v>
      </c>
    </row>
    <row r="169" spans="1:3" x14ac:dyDescent="0.3">
      <c r="A169">
        <v>109200061</v>
      </c>
      <c r="B169" t="s">
        <v>446</v>
      </c>
      <c r="C169" t="str">
        <f>'3rd Party Collections'!M32</f>
        <v>$</v>
      </c>
    </row>
    <row r="170" spans="1:3" x14ac:dyDescent="0.3">
      <c r="A170">
        <v>109200062</v>
      </c>
      <c r="B170" t="s">
        <v>447</v>
      </c>
      <c r="C170" t="str">
        <f>'3rd Party Collections'!M33</f>
        <v>%</v>
      </c>
    </row>
    <row r="171" spans="1:3" x14ac:dyDescent="0.3">
      <c r="A171">
        <v>109200063</v>
      </c>
      <c r="B171" t="s">
        <v>448</v>
      </c>
      <c r="C171" t="str">
        <f>'3rd Party Collections'!M34</f>
        <v>%</v>
      </c>
    </row>
    <row r="172" spans="1:3" x14ac:dyDescent="0.3">
      <c r="A172">
        <v>109200070</v>
      </c>
      <c r="B172" t="s">
        <v>449</v>
      </c>
      <c r="C172" t="str">
        <f>'3rd Party Collections'!M36</f>
        <v>%</v>
      </c>
    </row>
    <row r="173" spans="1:3" x14ac:dyDescent="0.3">
      <c r="A173">
        <v>109200071</v>
      </c>
      <c r="B173" t="s">
        <v>450</v>
      </c>
      <c r="C173" t="str">
        <f>'3rd Party Collections'!M37</f>
        <v>%</v>
      </c>
    </row>
    <row r="174" spans="1:3" x14ac:dyDescent="0.3">
      <c r="A174">
        <v>109200072</v>
      </c>
      <c r="B174" t="s">
        <v>451</v>
      </c>
      <c r="C174" t="str">
        <f>'3rd Party Collections'!M38</f>
        <v>%</v>
      </c>
    </row>
    <row r="175" spans="1:3" x14ac:dyDescent="0.3">
      <c r="A175">
        <v>109200073</v>
      </c>
      <c r="B175" t="s">
        <v>452</v>
      </c>
      <c r="C175" t="str">
        <f>'3rd Party Collections'!M39</f>
        <v>$</v>
      </c>
    </row>
    <row r="177" spans="1:3" x14ac:dyDescent="0.3">
      <c r="A177" t="s">
        <v>426</v>
      </c>
      <c r="B177" t="s">
        <v>458</v>
      </c>
    </row>
    <row r="178" spans="1:3" x14ac:dyDescent="0.3">
      <c r="B178" t="s">
        <v>429</v>
      </c>
    </row>
    <row r="179" spans="1:3" x14ac:dyDescent="0.3">
      <c r="A179">
        <v>109220061</v>
      </c>
      <c r="B179" t="s">
        <v>446</v>
      </c>
      <c r="C179" t="str">
        <f>'3rd Party Collections'!O32</f>
        <v>$</v>
      </c>
    </row>
    <row r="180" spans="1:3" x14ac:dyDescent="0.3">
      <c r="A180">
        <v>109220062</v>
      </c>
      <c r="B180" t="s">
        <v>447</v>
      </c>
      <c r="C180" t="str">
        <f>'3rd Party Collections'!O33</f>
        <v>%</v>
      </c>
    </row>
    <row r="181" spans="1:3" x14ac:dyDescent="0.3">
      <c r="A181">
        <v>109220063</v>
      </c>
      <c r="B181" t="s">
        <v>448</v>
      </c>
      <c r="C181" t="str">
        <f>'3rd Party Collections'!O34</f>
        <v>%</v>
      </c>
    </row>
    <row r="182" spans="1:3" x14ac:dyDescent="0.3">
      <c r="A182">
        <v>109220070</v>
      </c>
      <c r="B182" t="s">
        <v>449</v>
      </c>
      <c r="C182" t="str">
        <f>'3rd Party Collections'!O36</f>
        <v>%</v>
      </c>
    </row>
    <row r="183" spans="1:3" x14ac:dyDescent="0.3">
      <c r="A183">
        <v>109220071</v>
      </c>
      <c r="B183" t="s">
        <v>450</v>
      </c>
      <c r="C183" t="str">
        <f>'3rd Party Collections'!O37</f>
        <v>%</v>
      </c>
    </row>
    <row r="184" spans="1:3" x14ac:dyDescent="0.3">
      <c r="A184">
        <v>109220072</v>
      </c>
      <c r="B184" t="s">
        <v>451</v>
      </c>
      <c r="C184" t="str">
        <f>'3rd Party Collections'!O38</f>
        <v>%</v>
      </c>
    </row>
    <row r="185" spans="1:3" x14ac:dyDescent="0.3">
      <c r="A185">
        <v>109220073</v>
      </c>
      <c r="B185" t="s">
        <v>452</v>
      </c>
      <c r="C185" t="str">
        <f>'3rd Party Collections'!O39</f>
        <v>$</v>
      </c>
    </row>
    <row r="187" spans="1:3" x14ac:dyDescent="0.3">
      <c r="A187" t="s">
        <v>426</v>
      </c>
      <c r="B187" t="s">
        <v>459</v>
      </c>
    </row>
    <row r="188" spans="1:3" x14ac:dyDescent="0.3">
      <c r="B188" t="s">
        <v>429</v>
      </c>
    </row>
    <row r="189" spans="1:3" x14ac:dyDescent="0.3">
      <c r="A189">
        <v>109240061</v>
      </c>
      <c r="B189" t="s">
        <v>446</v>
      </c>
      <c r="C189" t="str">
        <f>'3rd Party Collections'!Q32</f>
        <v>$</v>
      </c>
    </row>
    <row r="190" spans="1:3" x14ac:dyDescent="0.3">
      <c r="A190">
        <v>109240062</v>
      </c>
      <c r="B190" t="s">
        <v>447</v>
      </c>
      <c r="C190" t="str">
        <f>'3rd Party Collections'!Q33</f>
        <v>%</v>
      </c>
    </row>
    <row r="191" spans="1:3" x14ac:dyDescent="0.3">
      <c r="A191">
        <v>109240063</v>
      </c>
      <c r="B191" t="s">
        <v>448</v>
      </c>
      <c r="C191" t="str">
        <f>'3rd Party Collections'!Q34</f>
        <v>%</v>
      </c>
    </row>
    <row r="192" spans="1:3" x14ac:dyDescent="0.3">
      <c r="A192">
        <v>109240070</v>
      </c>
      <c r="B192" t="s">
        <v>449</v>
      </c>
      <c r="C192" t="str">
        <f>'3rd Party Collections'!Q36</f>
        <v>%</v>
      </c>
    </row>
    <row r="193" spans="1:3" x14ac:dyDescent="0.3">
      <c r="A193">
        <v>109240071</v>
      </c>
      <c r="B193" t="s">
        <v>450</v>
      </c>
      <c r="C193" t="str">
        <f>'3rd Party Collections'!Q37</f>
        <v>%</v>
      </c>
    </row>
    <row r="194" spans="1:3" x14ac:dyDescent="0.3">
      <c r="A194">
        <v>109240072</v>
      </c>
      <c r="B194" t="s">
        <v>451</v>
      </c>
      <c r="C194" t="str">
        <f>'3rd Party Collections'!Q38</f>
        <v>%</v>
      </c>
    </row>
    <row r="195" spans="1:3" x14ac:dyDescent="0.3">
      <c r="A195">
        <v>109240073</v>
      </c>
      <c r="B195" t="s">
        <v>452</v>
      </c>
      <c r="C195" t="str">
        <f>'3rd Party Collections'!Q39</f>
        <v>$</v>
      </c>
    </row>
    <row r="197" spans="1:3" x14ac:dyDescent="0.3">
      <c r="A197" t="s">
        <v>426</v>
      </c>
      <c r="B197" t="s">
        <v>460</v>
      </c>
    </row>
    <row r="198" spans="1:3" x14ac:dyDescent="0.3">
      <c r="B198" t="s">
        <v>429</v>
      </c>
    </row>
    <row r="199" spans="1:3" x14ac:dyDescent="0.3">
      <c r="A199">
        <v>110330061</v>
      </c>
      <c r="B199" t="s">
        <v>446</v>
      </c>
      <c r="C199" t="str">
        <f>'3rd Party Collections'!S32</f>
        <v>$</v>
      </c>
    </row>
    <row r="200" spans="1:3" x14ac:dyDescent="0.3">
      <c r="A200">
        <v>110330062</v>
      </c>
      <c r="B200" t="s">
        <v>447</v>
      </c>
      <c r="C200" t="str">
        <f>'3rd Party Collections'!S33</f>
        <v>%</v>
      </c>
    </row>
    <row r="201" spans="1:3" x14ac:dyDescent="0.3">
      <c r="A201">
        <v>110330063</v>
      </c>
      <c r="B201" t="s">
        <v>448</v>
      </c>
      <c r="C201" t="str">
        <f>'3rd Party Collections'!S34</f>
        <v>%</v>
      </c>
    </row>
    <row r="202" spans="1:3" x14ac:dyDescent="0.3">
      <c r="A202">
        <v>110330070</v>
      </c>
      <c r="B202" t="s">
        <v>449</v>
      </c>
      <c r="C202" t="str">
        <f>'3rd Party Collections'!S36</f>
        <v>%</v>
      </c>
    </row>
    <row r="203" spans="1:3" x14ac:dyDescent="0.3">
      <c r="A203">
        <v>110330071</v>
      </c>
      <c r="B203" t="s">
        <v>450</v>
      </c>
      <c r="C203" t="str">
        <f>'3rd Party Collections'!S37</f>
        <v>%</v>
      </c>
    </row>
    <row r="204" spans="1:3" x14ac:dyDescent="0.3">
      <c r="A204">
        <v>110330072</v>
      </c>
      <c r="B204" t="s">
        <v>451</v>
      </c>
      <c r="C204" t="str">
        <f>'3rd Party Collections'!S38</f>
        <v>%</v>
      </c>
    </row>
    <row r="205" spans="1:3" x14ac:dyDescent="0.3">
      <c r="A205">
        <v>110330073</v>
      </c>
      <c r="B205" t="s">
        <v>452</v>
      </c>
      <c r="C205" t="str">
        <f>'3rd Party Collections'!S39</f>
        <v>$</v>
      </c>
    </row>
    <row r="207" spans="1:3" x14ac:dyDescent="0.3">
      <c r="A207" t="s">
        <v>426</v>
      </c>
      <c r="B207" t="s">
        <v>461</v>
      </c>
    </row>
    <row r="208" spans="1:3" x14ac:dyDescent="0.3">
      <c r="B208" t="s">
        <v>429</v>
      </c>
    </row>
    <row r="209" spans="1:3" x14ac:dyDescent="0.3">
      <c r="A209">
        <v>109250061</v>
      </c>
      <c r="B209" t="s">
        <v>446</v>
      </c>
      <c r="C209" t="str">
        <f>'3rd Party Collections'!U32</f>
        <v>$</v>
      </c>
    </row>
    <row r="210" spans="1:3" x14ac:dyDescent="0.3">
      <c r="A210">
        <v>109250062</v>
      </c>
      <c r="B210" t="s">
        <v>447</v>
      </c>
      <c r="C210" t="str">
        <f>'3rd Party Collections'!U33</f>
        <v>%</v>
      </c>
    </row>
    <row r="211" spans="1:3" x14ac:dyDescent="0.3">
      <c r="A211">
        <v>109250063</v>
      </c>
      <c r="B211" t="s">
        <v>448</v>
      </c>
      <c r="C211" t="str">
        <f>'3rd Party Collections'!U34</f>
        <v>%</v>
      </c>
    </row>
    <row r="212" spans="1:3" x14ac:dyDescent="0.3">
      <c r="A212">
        <v>109250070</v>
      </c>
      <c r="B212" t="s">
        <v>449</v>
      </c>
      <c r="C212" t="str">
        <f>'3rd Party Collections'!U36</f>
        <v>%</v>
      </c>
    </row>
    <row r="213" spans="1:3" x14ac:dyDescent="0.3">
      <c r="A213">
        <v>109250071</v>
      </c>
      <c r="B213" t="s">
        <v>450</v>
      </c>
      <c r="C213" t="str">
        <f>'3rd Party Collections'!U37</f>
        <v>%</v>
      </c>
    </row>
    <row r="214" spans="1:3" x14ac:dyDescent="0.3">
      <c r="A214">
        <v>109250072</v>
      </c>
      <c r="B214" t="s">
        <v>451</v>
      </c>
      <c r="C214" t="str">
        <f>'3rd Party Collections'!U38</f>
        <v>%</v>
      </c>
    </row>
    <row r="215" spans="1:3" x14ac:dyDescent="0.3">
      <c r="A215">
        <v>109250073</v>
      </c>
      <c r="B215" t="s">
        <v>452</v>
      </c>
      <c r="C215" t="str">
        <f>'3rd Party Collections'!U39</f>
        <v>$</v>
      </c>
    </row>
    <row r="217" spans="1:3" x14ac:dyDescent="0.3">
      <c r="A217" t="s">
        <v>426</v>
      </c>
      <c r="B217" t="s">
        <v>462</v>
      </c>
    </row>
    <row r="218" spans="1:3" x14ac:dyDescent="0.3">
      <c r="B218" t="s">
        <v>429</v>
      </c>
    </row>
    <row r="219" spans="1:3" x14ac:dyDescent="0.3">
      <c r="A219">
        <v>110340061</v>
      </c>
      <c r="B219" t="s">
        <v>446</v>
      </c>
      <c r="C219" t="str">
        <f>'3rd Party Collections'!W32</f>
        <v>$</v>
      </c>
    </row>
    <row r="220" spans="1:3" x14ac:dyDescent="0.3">
      <c r="A220">
        <v>110340062</v>
      </c>
      <c r="B220" t="s">
        <v>447</v>
      </c>
      <c r="C220" t="str">
        <f>'3rd Party Collections'!W33</f>
        <v>%</v>
      </c>
    </row>
    <row r="221" spans="1:3" x14ac:dyDescent="0.3">
      <c r="A221">
        <v>110340063</v>
      </c>
      <c r="B221" t="s">
        <v>448</v>
      </c>
      <c r="C221" t="str">
        <f>'3rd Party Collections'!W34</f>
        <v>%</v>
      </c>
    </row>
    <row r="222" spans="1:3" x14ac:dyDescent="0.3">
      <c r="A222">
        <v>110340070</v>
      </c>
      <c r="B222" t="s">
        <v>449</v>
      </c>
      <c r="C222" t="str">
        <f>'3rd Party Collections'!W36</f>
        <v>%</v>
      </c>
    </row>
    <row r="223" spans="1:3" x14ac:dyDescent="0.3">
      <c r="A223">
        <v>110340071</v>
      </c>
      <c r="B223" t="s">
        <v>450</v>
      </c>
      <c r="C223" t="str">
        <f>'3rd Party Collections'!W37</f>
        <v>%</v>
      </c>
    </row>
    <row r="224" spans="1:3" x14ac:dyDescent="0.3">
      <c r="A224">
        <v>110340072</v>
      </c>
      <c r="B224" t="s">
        <v>451</v>
      </c>
      <c r="C224" t="str">
        <f>'3rd Party Collections'!W38</f>
        <v>%</v>
      </c>
    </row>
    <row r="225" spans="1:3" x14ac:dyDescent="0.3">
      <c r="A225">
        <v>110340073</v>
      </c>
      <c r="B225" t="s">
        <v>452</v>
      </c>
      <c r="C225" t="str">
        <f>'3rd Party Collections'!W39</f>
        <v>$</v>
      </c>
    </row>
    <row r="227" spans="1:3" x14ac:dyDescent="0.3">
      <c r="A227" t="s">
        <v>426</v>
      </c>
      <c r="B227" t="s">
        <v>250</v>
      </c>
    </row>
    <row r="228" spans="1:3" x14ac:dyDescent="0.3">
      <c r="A228">
        <v>52</v>
      </c>
      <c r="B228" t="s">
        <v>463</v>
      </c>
      <c r="C228" s="140">
        <f>'3rd Party Collections'!C46</f>
        <v>0</v>
      </c>
    </row>
    <row r="229" spans="1:3" x14ac:dyDescent="0.3">
      <c r="A229">
        <v>53</v>
      </c>
      <c r="B229" t="s">
        <v>464</v>
      </c>
      <c r="C229" s="140">
        <f>'3rd Party Collections'!C47</f>
        <v>0</v>
      </c>
    </row>
    <row r="230" spans="1:3" x14ac:dyDescent="0.3">
      <c r="A230">
        <v>54</v>
      </c>
      <c r="B230" t="s">
        <v>465</v>
      </c>
      <c r="C230" s="30"/>
    </row>
    <row r="231" spans="1:3" x14ac:dyDescent="0.3">
      <c r="A231">
        <v>292</v>
      </c>
      <c r="B231" t="s">
        <v>344</v>
      </c>
      <c r="C231" s="139" t="str">
        <f>'3rd Party Collections'!C49</f>
        <v>$</v>
      </c>
    </row>
    <row r="232" spans="1:3" x14ac:dyDescent="0.3">
      <c r="A232">
        <v>80</v>
      </c>
      <c r="B232" t="s">
        <v>466</v>
      </c>
      <c r="C232" s="139">
        <f>'3rd Party Collections'!C51</f>
        <v>0</v>
      </c>
    </row>
    <row r="233" spans="1:3" x14ac:dyDescent="0.3">
      <c r="A233">
        <v>81</v>
      </c>
      <c r="B233" t="s">
        <v>30</v>
      </c>
      <c r="C233" s="139">
        <f>'3rd Party Collections'!C53</f>
        <v>0</v>
      </c>
    </row>
    <row r="234" spans="1:3" x14ac:dyDescent="0.3">
      <c r="A234">
        <v>82</v>
      </c>
      <c r="B234" t="s">
        <v>31</v>
      </c>
      <c r="C234" s="30">
        <f>'3rd Party Collections'!C54</f>
        <v>0</v>
      </c>
    </row>
    <row r="235" spans="1:3" x14ac:dyDescent="0.3">
      <c r="A235">
        <v>83</v>
      </c>
      <c r="B235" t="s">
        <v>32</v>
      </c>
      <c r="C235" s="139" t="str">
        <f>'3rd Party Collections'!C55</f>
        <v>$</v>
      </c>
    </row>
    <row r="236" spans="1:3" x14ac:dyDescent="0.3">
      <c r="A236">
        <v>84</v>
      </c>
      <c r="B236" t="s">
        <v>33</v>
      </c>
      <c r="C236" s="139" t="str">
        <f>'3rd Party Collections'!C56</f>
        <v>$</v>
      </c>
    </row>
    <row r="237" spans="1:3" x14ac:dyDescent="0.3">
      <c r="A237">
        <v>85</v>
      </c>
      <c r="B237" t="s">
        <v>467</v>
      </c>
      <c r="C237" s="30">
        <f>'3rd Party Collections'!C57</f>
        <v>0</v>
      </c>
    </row>
    <row r="238" spans="1:3" x14ac:dyDescent="0.3">
      <c r="A238">
        <v>86</v>
      </c>
      <c r="B238" t="s">
        <v>34</v>
      </c>
      <c r="C238" s="139" t="str">
        <f>'3rd Party Collections'!C58</f>
        <v>$</v>
      </c>
    </row>
    <row r="239" spans="1:3" x14ac:dyDescent="0.3">
      <c r="A239">
        <v>87</v>
      </c>
      <c r="B239" t="s">
        <v>35</v>
      </c>
      <c r="C239" s="30">
        <f>'3rd Party Collections'!C59</f>
        <v>0</v>
      </c>
    </row>
    <row r="240" spans="1:3" x14ac:dyDescent="0.3">
      <c r="A240">
        <v>548</v>
      </c>
      <c r="B240" t="s">
        <v>468</v>
      </c>
      <c r="C240" s="30">
        <f>'3rd Party Collections'!C60</f>
        <v>0</v>
      </c>
    </row>
    <row r="241" spans="1:3" x14ac:dyDescent="0.3">
      <c r="A241">
        <v>549</v>
      </c>
      <c r="B241" t="s">
        <v>340</v>
      </c>
      <c r="C241" s="139" t="str">
        <f>'3rd Party Collections'!C61</f>
        <v>$</v>
      </c>
    </row>
    <row r="242" spans="1:3" x14ac:dyDescent="0.3">
      <c r="A242">
        <v>88</v>
      </c>
      <c r="B242" t="s">
        <v>469</v>
      </c>
      <c r="C242" s="139" t="str">
        <f>'3rd Party Collections'!C63</f>
        <v>$</v>
      </c>
    </row>
    <row r="243" spans="1:3" x14ac:dyDescent="0.3">
      <c r="A243">
        <v>89</v>
      </c>
      <c r="B243" t="s">
        <v>470</v>
      </c>
      <c r="C243" s="139" t="str">
        <f>'3rd Party Collections'!C64</f>
        <v>$</v>
      </c>
    </row>
    <row r="244" spans="1:3" x14ac:dyDescent="0.3">
      <c r="A244">
        <v>90</v>
      </c>
      <c r="B244" t="s">
        <v>471</v>
      </c>
      <c r="C244" s="139" t="str">
        <f>'3rd Party Collections'!C65</f>
        <v>$</v>
      </c>
    </row>
    <row r="245" spans="1:3" x14ac:dyDescent="0.3">
      <c r="A245">
        <v>91</v>
      </c>
      <c r="B245" t="s">
        <v>472</v>
      </c>
      <c r="C245" s="139" t="str">
        <f>'3rd Party Collections'!C66</f>
        <v>$</v>
      </c>
    </row>
    <row r="246" spans="1:3" x14ac:dyDescent="0.3">
      <c r="A246">
        <v>92</v>
      </c>
      <c r="B246" t="s">
        <v>473</v>
      </c>
      <c r="C246" s="30"/>
    </row>
    <row r="247" spans="1:3" x14ac:dyDescent="0.3">
      <c r="A247">
        <v>93</v>
      </c>
      <c r="B247" t="s">
        <v>474</v>
      </c>
      <c r="C247" s="30"/>
    </row>
    <row r="248" spans="1:3" x14ac:dyDescent="0.3">
      <c r="A248">
        <v>113</v>
      </c>
      <c r="B248" t="s">
        <v>53</v>
      </c>
      <c r="C248" s="138">
        <f>'3rd Party Collections'!C68</f>
        <v>0</v>
      </c>
    </row>
    <row r="249" spans="1:3" x14ac:dyDescent="0.3">
      <c r="A249">
        <v>567</v>
      </c>
      <c r="B249" t="s">
        <v>601</v>
      </c>
      <c r="C249" s="172">
        <f>'3rd Party Collections'!C69</f>
        <v>0</v>
      </c>
    </row>
    <row r="250" spans="1:3" x14ac:dyDescent="0.3">
      <c r="C250" s="30"/>
    </row>
    <row r="251" spans="1:3" x14ac:dyDescent="0.3">
      <c r="A251" t="s">
        <v>426</v>
      </c>
      <c r="B251" t="s">
        <v>274</v>
      </c>
      <c r="C251" s="30"/>
    </row>
    <row r="252" spans="1:3" x14ac:dyDescent="0.3">
      <c r="A252">
        <v>64</v>
      </c>
      <c r="B252" t="s">
        <v>25</v>
      </c>
      <c r="C252" s="138">
        <f>'3rd Party Collections'!C73</f>
        <v>0</v>
      </c>
    </row>
    <row r="253" spans="1:3" x14ac:dyDescent="0.3">
      <c r="A253">
        <v>65</v>
      </c>
      <c r="B253" t="s">
        <v>26</v>
      </c>
      <c r="C253" s="138" t="str">
        <f>'3rd Party Collections'!C74</f>
        <v>%</v>
      </c>
    </row>
    <row r="254" spans="1:3" x14ac:dyDescent="0.3">
      <c r="A254">
        <v>66</v>
      </c>
      <c r="B254" t="s">
        <v>27</v>
      </c>
      <c r="C254" s="138" t="str">
        <f>'3rd Party Collections'!C75</f>
        <v>%</v>
      </c>
    </row>
    <row r="255" spans="1:3" x14ac:dyDescent="0.3">
      <c r="A255">
        <v>67</v>
      </c>
      <c r="B255" t="s">
        <v>475</v>
      </c>
      <c r="C255" s="138" t="str">
        <f>'3rd Party Collections'!C76</f>
        <v>%</v>
      </c>
    </row>
    <row r="256" spans="1:3" x14ac:dyDescent="0.3">
      <c r="A256">
        <v>68</v>
      </c>
      <c r="B256" t="s">
        <v>28</v>
      </c>
      <c r="C256" s="138" t="str">
        <f>'3rd Party Collections'!C78</f>
        <v>%</v>
      </c>
    </row>
    <row r="257" spans="1:3" x14ac:dyDescent="0.3">
      <c r="A257">
        <v>69</v>
      </c>
      <c r="B257" t="s">
        <v>29</v>
      </c>
      <c r="C257" s="138" t="str">
        <f>'3rd Party Collections'!C79</f>
        <v>%</v>
      </c>
    </row>
    <row r="258" spans="1:3" x14ac:dyDescent="0.3">
      <c r="A258">
        <v>472</v>
      </c>
      <c r="B258" t="s">
        <v>36</v>
      </c>
      <c r="C258" s="30">
        <f>'3rd Party Collections'!C81</f>
        <v>0</v>
      </c>
    </row>
    <row r="259" spans="1:3" x14ac:dyDescent="0.3">
      <c r="A259">
        <v>473</v>
      </c>
      <c r="B259" t="s">
        <v>37</v>
      </c>
      <c r="C259" s="30">
        <f>'3rd Party Collections'!C82</f>
        <v>0</v>
      </c>
    </row>
    <row r="260" spans="1:3" x14ac:dyDescent="0.3">
      <c r="A260">
        <v>474</v>
      </c>
      <c r="B260" t="s">
        <v>38</v>
      </c>
      <c r="C260" s="30">
        <f>'3rd Party Collections'!C83</f>
        <v>0</v>
      </c>
    </row>
    <row r="261" spans="1:3" x14ac:dyDescent="0.3">
      <c r="A261">
        <v>475</v>
      </c>
      <c r="B261" t="s">
        <v>39</v>
      </c>
      <c r="C261" s="30">
        <f>'3rd Party Collections'!C84</f>
        <v>0</v>
      </c>
    </row>
    <row r="262" spans="1:3" x14ac:dyDescent="0.3">
      <c r="A262">
        <v>476</v>
      </c>
      <c r="B262" t="s">
        <v>40</v>
      </c>
      <c r="C262" s="30">
        <f>'3rd Party Collections'!C85</f>
        <v>0</v>
      </c>
    </row>
    <row r="263" spans="1:3" x14ac:dyDescent="0.3">
      <c r="A263">
        <v>477</v>
      </c>
      <c r="B263" t="s">
        <v>41</v>
      </c>
      <c r="C263" s="30">
        <f>'3rd Party Collections'!C86</f>
        <v>0</v>
      </c>
    </row>
    <row r="264" spans="1:3" x14ac:dyDescent="0.3">
      <c r="A264">
        <v>478</v>
      </c>
      <c r="B264" t="s">
        <v>42</v>
      </c>
      <c r="C264" s="30">
        <f>'3rd Party Collections'!C88</f>
        <v>0</v>
      </c>
    </row>
    <row r="265" spans="1:3" x14ac:dyDescent="0.3">
      <c r="A265">
        <v>479</v>
      </c>
      <c r="B265" t="s">
        <v>43</v>
      </c>
      <c r="C265" s="30">
        <f>'3rd Party Collections'!C89</f>
        <v>0</v>
      </c>
    </row>
    <row r="266" spans="1:3" x14ac:dyDescent="0.3">
      <c r="A266">
        <v>480</v>
      </c>
      <c r="B266" t="s">
        <v>44</v>
      </c>
      <c r="C266" s="30">
        <f>'3rd Party Collections'!C90</f>
        <v>0</v>
      </c>
    </row>
    <row r="267" spans="1:3" x14ac:dyDescent="0.3">
      <c r="A267">
        <v>481</v>
      </c>
      <c r="B267" t="s">
        <v>45</v>
      </c>
      <c r="C267" s="30">
        <f>'3rd Party Collections'!C91</f>
        <v>0</v>
      </c>
    </row>
    <row r="268" spans="1:3" x14ac:dyDescent="0.3">
      <c r="A268">
        <v>482</v>
      </c>
      <c r="B268" t="s">
        <v>476</v>
      </c>
      <c r="C268" s="30"/>
    </row>
    <row r="269" spans="1:3" x14ac:dyDescent="0.3">
      <c r="A269">
        <v>483</v>
      </c>
      <c r="B269" t="s">
        <v>46</v>
      </c>
      <c r="C269" s="30">
        <f>'3rd Party Collections'!C93</f>
        <v>0</v>
      </c>
    </row>
    <row r="270" spans="1:3" x14ac:dyDescent="0.3">
      <c r="A270">
        <v>484</v>
      </c>
      <c r="B270" t="s">
        <v>47</v>
      </c>
      <c r="C270" s="30">
        <f>'3rd Party Collections'!C94</f>
        <v>0</v>
      </c>
    </row>
    <row r="271" spans="1:3" x14ac:dyDescent="0.3">
      <c r="A271">
        <v>485</v>
      </c>
      <c r="B271" t="s">
        <v>48</v>
      </c>
      <c r="C271" s="30">
        <f>'3rd Party Collections'!C95</f>
        <v>0</v>
      </c>
    </row>
    <row r="272" spans="1:3" x14ac:dyDescent="0.3">
      <c r="A272">
        <v>486</v>
      </c>
      <c r="B272" t="s">
        <v>477</v>
      </c>
      <c r="C272" s="30"/>
    </row>
    <row r="273" spans="1:3" x14ac:dyDescent="0.3">
      <c r="A273">
        <v>487</v>
      </c>
      <c r="B273" t="s">
        <v>49</v>
      </c>
      <c r="C273" s="138" t="str">
        <f>'3rd Party Collections'!C96</f>
        <v>%</v>
      </c>
    </row>
    <row r="274" spans="1:3" x14ac:dyDescent="0.3">
      <c r="A274">
        <v>488</v>
      </c>
      <c r="B274" t="s">
        <v>50</v>
      </c>
      <c r="C274" s="138" t="str">
        <f>'3rd Party Collections'!C97</f>
        <v>%</v>
      </c>
    </row>
    <row r="275" spans="1:3" x14ac:dyDescent="0.3">
      <c r="A275">
        <v>489</v>
      </c>
      <c r="B275" t="s">
        <v>51</v>
      </c>
      <c r="C275" s="138" t="str">
        <f>'3rd Party Collections'!C98</f>
        <v>%</v>
      </c>
    </row>
    <row r="276" spans="1:3" x14ac:dyDescent="0.3">
      <c r="A276">
        <v>490</v>
      </c>
      <c r="B276" t="s">
        <v>52</v>
      </c>
      <c r="C276" s="138" t="str">
        <f>'3rd Party Collections'!C99</f>
        <v>%</v>
      </c>
    </row>
    <row r="278" spans="1:3" x14ac:dyDescent="0.3">
      <c r="A278" t="s">
        <v>426</v>
      </c>
      <c r="B278" t="s">
        <v>478</v>
      </c>
    </row>
    <row r="279" spans="1:3" x14ac:dyDescent="0.3">
      <c r="A279">
        <v>470</v>
      </c>
      <c r="B279" t="s">
        <v>479</v>
      </c>
    </row>
    <row r="280" spans="1:3" x14ac:dyDescent="0.3">
      <c r="A280">
        <v>294</v>
      </c>
      <c r="B280" t="s">
        <v>228</v>
      </c>
    </row>
    <row r="281" spans="1:3" x14ac:dyDescent="0.3">
      <c r="A281">
        <v>295</v>
      </c>
      <c r="B281" t="s">
        <v>229</v>
      </c>
    </row>
    <row r="282" spans="1:3" x14ac:dyDescent="0.3">
      <c r="A282">
        <v>296</v>
      </c>
      <c r="B282" t="s">
        <v>230</v>
      </c>
    </row>
    <row r="283" spans="1:3" x14ac:dyDescent="0.3">
      <c r="A283">
        <v>298</v>
      </c>
      <c r="B283" t="s">
        <v>296</v>
      </c>
    </row>
    <row r="284" spans="1:3" x14ac:dyDescent="0.3">
      <c r="A284">
        <v>300</v>
      </c>
      <c r="B284" t="s">
        <v>232</v>
      </c>
    </row>
    <row r="285" spans="1:3" x14ac:dyDescent="0.3">
      <c r="A285">
        <v>301</v>
      </c>
      <c r="B285" t="s">
        <v>233</v>
      </c>
    </row>
    <row r="286" spans="1:3" x14ac:dyDescent="0.3">
      <c r="A286">
        <v>302</v>
      </c>
      <c r="B286" t="s">
        <v>234</v>
      </c>
    </row>
    <row r="287" spans="1:3" x14ac:dyDescent="0.3">
      <c r="A287">
        <v>303</v>
      </c>
      <c r="B287" t="s">
        <v>235</v>
      </c>
    </row>
    <row r="288" spans="1:3" x14ac:dyDescent="0.3">
      <c r="A288">
        <v>520</v>
      </c>
      <c r="B288" t="s">
        <v>342</v>
      </c>
    </row>
    <row r="289" spans="1:2" x14ac:dyDescent="0.3">
      <c r="A289">
        <v>304</v>
      </c>
      <c r="B289" t="s">
        <v>236</v>
      </c>
    </row>
    <row r="290" spans="1:2" x14ac:dyDescent="0.3">
      <c r="A290">
        <v>307</v>
      </c>
      <c r="B290" t="s">
        <v>480</v>
      </c>
    </row>
    <row r="291" spans="1:2" x14ac:dyDescent="0.3">
      <c r="A291">
        <v>308</v>
      </c>
      <c r="B291" t="s">
        <v>228</v>
      </c>
    </row>
    <row r="292" spans="1:2" x14ac:dyDescent="0.3">
      <c r="A292">
        <v>309</v>
      </c>
      <c r="B292" t="s">
        <v>229</v>
      </c>
    </row>
    <row r="293" spans="1:2" x14ac:dyDescent="0.3">
      <c r="A293">
        <v>310</v>
      </c>
      <c r="B293" t="s">
        <v>230</v>
      </c>
    </row>
    <row r="294" spans="1:2" x14ac:dyDescent="0.3">
      <c r="A294">
        <v>312</v>
      </c>
      <c r="B294" t="s">
        <v>296</v>
      </c>
    </row>
    <row r="295" spans="1:2" x14ac:dyDescent="0.3">
      <c r="A295">
        <v>314</v>
      </c>
      <c r="B295" t="s">
        <v>232</v>
      </c>
    </row>
    <row r="296" spans="1:2" x14ac:dyDescent="0.3">
      <c r="A296">
        <v>315</v>
      </c>
      <c r="B296" t="s">
        <v>233</v>
      </c>
    </row>
    <row r="297" spans="1:2" x14ac:dyDescent="0.3">
      <c r="A297">
        <v>316</v>
      </c>
      <c r="B297" t="s">
        <v>234</v>
      </c>
    </row>
    <row r="298" spans="1:2" x14ac:dyDescent="0.3">
      <c r="A298">
        <v>317</v>
      </c>
      <c r="B298" t="s">
        <v>235</v>
      </c>
    </row>
    <row r="299" spans="1:2" x14ac:dyDescent="0.3">
      <c r="A299">
        <v>521</v>
      </c>
      <c r="B299" t="s">
        <v>342</v>
      </c>
    </row>
    <row r="300" spans="1:2" x14ac:dyDescent="0.3">
      <c r="A300">
        <v>318</v>
      </c>
      <c r="B300" t="s">
        <v>236</v>
      </c>
    </row>
    <row r="301" spans="1:2" x14ac:dyDescent="0.3">
      <c r="A301">
        <v>319</v>
      </c>
      <c r="B301" t="s">
        <v>481</v>
      </c>
    </row>
    <row r="302" spans="1:2" x14ac:dyDescent="0.3">
      <c r="A302">
        <v>359</v>
      </c>
      <c r="B302" t="s">
        <v>482</v>
      </c>
    </row>
    <row r="303" spans="1:2" x14ac:dyDescent="0.3">
      <c r="A303">
        <v>371</v>
      </c>
      <c r="B303" t="s">
        <v>483</v>
      </c>
    </row>
    <row r="304" spans="1:2" x14ac:dyDescent="0.3">
      <c r="A304">
        <v>427</v>
      </c>
      <c r="B304" t="s">
        <v>228</v>
      </c>
    </row>
    <row r="305" spans="1:3" x14ac:dyDescent="0.3">
      <c r="A305">
        <v>426</v>
      </c>
      <c r="B305" t="s">
        <v>229</v>
      </c>
    </row>
    <row r="306" spans="1:3" x14ac:dyDescent="0.3">
      <c r="A306">
        <v>425</v>
      </c>
      <c r="B306" t="s">
        <v>230</v>
      </c>
    </row>
    <row r="307" spans="1:3" x14ac:dyDescent="0.3">
      <c r="A307">
        <v>423</v>
      </c>
      <c r="B307" t="s">
        <v>296</v>
      </c>
    </row>
    <row r="308" spans="1:3" x14ac:dyDescent="0.3">
      <c r="A308">
        <v>421</v>
      </c>
      <c r="B308" t="s">
        <v>232</v>
      </c>
    </row>
    <row r="309" spans="1:3" x14ac:dyDescent="0.3">
      <c r="A309">
        <v>420</v>
      </c>
      <c r="B309" t="s">
        <v>233</v>
      </c>
    </row>
    <row r="310" spans="1:3" x14ac:dyDescent="0.3">
      <c r="A310">
        <v>419</v>
      </c>
      <c r="B310" t="s">
        <v>234</v>
      </c>
    </row>
    <row r="311" spans="1:3" x14ac:dyDescent="0.3">
      <c r="A311">
        <v>418</v>
      </c>
      <c r="B311" t="s">
        <v>235</v>
      </c>
    </row>
    <row r="312" spans="1:3" x14ac:dyDescent="0.3">
      <c r="A312">
        <v>522</v>
      </c>
      <c r="B312" t="s">
        <v>342</v>
      </c>
    </row>
    <row r="313" spans="1:3" x14ac:dyDescent="0.3">
      <c r="A313">
        <v>417</v>
      </c>
      <c r="B313" t="s">
        <v>236</v>
      </c>
    </row>
    <row r="314" spans="1:3" x14ac:dyDescent="0.3">
      <c r="A314">
        <v>416</v>
      </c>
      <c r="B314" t="s">
        <v>484</v>
      </c>
    </row>
    <row r="316" spans="1:3" x14ac:dyDescent="0.3">
      <c r="A316" t="s">
        <v>485</v>
      </c>
      <c r="B316" t="s">
        <v>24</v>
      </c>
    </row>
    <row r="317" spans="1:3" x14ac:dyDescent="0.3">
      <c r="A317">
        <v>114</v>
      </c>
      <c r="B317" t="s">
        <v>486</v>
      </c>
      <c r="C317" s="22" t="str">
        <f>'1st Party Commissions'!H9</f>
        <v xml:space="preserve"> ;  ;  ;  ;  ;  ;  ;  ;  ;  </v>
      </c>
    </row>
    <row r="320" spans="1:3" x14ac:dyDescent="0.3">
      <c r="A320" t="s">
        <v>485</v>
      </c>
      <c r="B320" t="s">
        <v>428</v>
      </c>
    </row>
    <row r="321" spans="1:3" x14ac:dyDescent="0.3">
      <c r="B321" t="s">
        <v>429</v>
      </c>
    </row>
    <row r="322" spans="1:3" x14ac:dyDescent="0.3">
      <c r="A322">
        <v>109260055</v>
      </c>
      <c r="B322" t="s">
        <v>430</v>
      </c>
      <c r="C322" t="str">
        <f>'1st Party Commissions'!C24</f>
        <v>$</v>
      </c>
    </row>
    <row r="323" spans="1:3" x14ac:dyDescent="0.3">
      <c r="A323">
        <v>109260057</v>
      </c>
      <c r="B323" t="s">
        <v>431</v>
      </c>
      <c r="C323">
        <f>'1st Party Commissions'!C25</f>
        <v>0</v>
      </c>
    </row>
    <row r="324" spans="1:3" x14ac:dyDescent="0.3">
      <c r="A324">
        <v>109260060</v>
      </c>
      <c r="B324" t="s">
        <v>432</v>
      </c>
      <c r="C324">
        <f>'1st Party Commissions'!C26</f>
        <v>0</v>
      </c>
    </row>
    <row r="325" spans="1:3" x14ac:dyDescent="0.3">
      <c r="A325">
        <v>109260056</v>
      </c>
      <c r="B325" t="s">
        <v>341</v>
      </c>
      <c r="C325">
        <f>'1st Party Commissions'!C27</f>
        <v>0</v>
      </c>
    </row>
    <row r="326" spans="1:3" x14ac:dyDescent="0.3">
      <c r="A326">
        <v>109260059</v>
      </c>
      <c r="B326" t="s">
        <v>433</v>
      </c>
      <c r="C326">
        <f>'1st Party Commissions'!C28</f>
        <v>0</v>
      </c>
    </row>
    <row r="327" spans="1:3" x14ac:dyDescent="0.3">
      <c r="A327">
        <v>109260058</v>
      </c>
      <c r="B327" t="s">
        <v>434</v>
      </c>
      <c r="C327">
        <f>'1st Party Commissions'!C29</f>
        <v>0</v>
      </c>
    </row>
    <row r="329" spans="1:3" x14ac:dyDescent="0.3">
      <c r="A329" t="s">
        <v>485</v>
      </c>
      <c r="B329" t="s">
        <v>435</v>
      </c>
    </row>
    <row r="330" spans="1:3" x14ac:dyDescent="0.3">
      <c r="B330" t="s">
        <v>429</v>
      </c>
    </row>
    <row r="331" spans="1:3" x14ac:dyDescent="0.3">
      <c r="A331">
        <v>109270055</v>
      </c>
      <c r="B331" t="s">
        <v>430</v>
      </c>
      <c r="C331" t="str">
        <f>'1st Party Commissions'!E24</f>
        <v>$</v>
      </c>
    </row>
    <row r="332" spans="1:3" x14ac:dyDescent="0.3">
      <c r="A332">
        <v>109270057</v>
      </c>
      <c r="B332" t="s">
        <v>431</v>
      </c>
      <c r="C332">
        <f>'1st Party Commissions'!E25</f>
        <v>0</v>
      </c>
    </row>
    <row r="333" spans="1:3" x14ac:dyDescent="0.3">
      <c r="A333">
        <v>109270060</v>
      </c>
      <c r="B333" t="s">
        <v>432</v>
      </c>
      <c r="C333">
        <f>'1st Party Commissions'!E26</f>
        <v>0</v>
      </c>
    </row>
    <row r="334" spans="1:3" x14ac:dyDescent="0.3">
      <c r="A334">
        <v>109270056</v>
      </c>
      <c r="B334" t="s">
        <v>341</v>
      </c>
      <c r="C334">
        <f>'1st Party Commissions'!E27</f>
        <v>0</v>
      </c>
    </row>
    <row r="335" spans="1:3" x14ac:dyDescent="0.3">
      <c r="A335">
        <v>109270059</v>
      </c>
      <c r="B335" t="s">
        <v>433</v>
      </c>
      <c r="C335">
        <f>'1st Party Commissions'!E28</f>
        <v>0</v>
      </c>
    </row>
    <row r="336" spans="1:3" x14ac:dyDescent="0.3">
      <c r="A336">
        <v>109270058</v>
      </c>
      <c r="B336" t="s">
        <v>434</v>
      </c>
      <c r="C336">
        <f>'1st Party Commissions'!E29</f>
        <v>0</v>
      </c>
    </row>
    <row r="338" spans="1:3" x14ac:dyDescent="0.3">
      <c r="A338" t="s">
        <v>485</v>
      </c>
      <c r="B338" t="s">
        <v>436</v>
      </c>
    </row>
    <row r="339" spans="1:3" x14ac:dyDescent="0.3">
      <c r="B339" t="s">
        <v>429</v>
      </c>
    </row>
    <row r="340" spans="1:3" x14ac:dyDescent="0.3">
      <c r="A340">
        <v>109330055</v>
      </c>
      <c r="B340" t="s">
        <v>430</v>
      </c>
      <c r="C340" t="str">
        <f>'1st Party Commissions'!G24</f>
        <v>$</v>
      </c>
    </row>
    <row r="341" spans="1:3" x14ac:dyDescent="0.3">
      <c r="A341">
        <v>109330057</v>
      </c>
      <c r="B341" t="s">
        <v>431</v>
      </c>
      <c r="C341">
        <f>'1st Party Commissions'!G25</f>
        <v>0</v>
      </c>
    </row>
    <row r="342" spans="1:3" x14ac:dyDescent="0.3">
      <c r="A342">
        <v>109330060</v>
      </c>
      <c r="B342" t="s">
        <v>432</v>
      </c>
      <c r="C342">
        <f>'1st Party Commissions'!G26</f>
        <v>0</v>
      </c>
    </row>
    <row r="343" spans="1:3" x14ac:dyDescent="0.3">
      <c r="A343">
        <v>109330056</v>
      </c>
      <c r="B343" t="s">
        <v>341</v>
      </c>
      <c r="C343">
        <f>'1st Party Commissions'!G27</f>
        <v>0</v>
      </c>
    </row>
    <row r="344" spans="1:3" x14ac:dyDescent="0.3">
      <c r="A344">
        <v>109330059</v>
      </c>
      <c r="B344" t="s">
        <v>433</v>
      </c>
      <c r="C344">
        <f>'1st Party Commissions'!G28</f>
        <v>0</v>
      </c>
    </row>
    <row r="345" spans="1:3" x14ac:dyDescent="0.3">
      <c r="A345">
        <v>109330058</v>
      </c>
      <c r="B345" t="s">
        <v>434</v>
      </c>
      <c r="C345">
        <f>'1st Party Commissions'!G29</f>
        <v>0</v>
      </c>
    </row>
    <row r="347" spans="1:3" x14ac:dyDescent="0.3">
      <c r="A347" t="s">
        <v>485</v>
      </c>
      <c r="B347" t="s">
        <v>437</v>
      </c>
    </row>
    <row r="348" spans="1:3" x14ac:dyDescent="0.3">
      <c r="B348" t="s">
        <v>429</v>
      </c>
    </row>
    <row r="349" spans="1:3" x14ac:dyDescent="0.3">
      <c r="A349">
        <v>109280055</v>
      </c>
      <c r="B349" t="s">
        <v>430</v>
      </c>
      <c r="C349" t="str">
        <f>'1st Party Commissions'!I24</f>
        <v>$</v>
      </c>
    </row>
    <row r="350" spans="1:3" x14ac:dyDescent="0.3">
      <c r="A350">
        <v>109280057</v>
      </c>
      <c r="B350" t="s">
        <v>431</v>
      </c>
      <c r="C350">
        <f>'1st Party Commissions'!I25</f>
        <v>0</v>
      </c>
    </row>
    <row r="351" spans="1:3" x14ac:dyDescent="0.3">
      <c r="A351">
        <v>109280060</v>
      </c>
      <c r="B351" t="s">
        <v>432</v>
      </c>
      <c r="C351">
        <f>'1st Party Commissions'!I26</f>
        <v>0</v>
      </c>
    </row>
    <row r="352" spans="1:3" x14ac:dyDescent="0.3">
      <c r="A352">
        <v>109280056</v>
      </c>
      <c r="B352" t="s">
        <v>341</v>
      </c>
      <c r="C352">
        <f>'1st Party Commissions'!I27</f>
        <v>0</v>
      </c>
    </row>
    <row r="353" spans="1:3" x14ac:dyDescent="0.3">
      <c r="A353">
        <v>109280059</v>
      </c>
      <c r="B353" t="s">
        <v>433</v>
      </c>
      <c r="C353">
        <f>'1st Party Commissions'!I28</f>
        <v>0</v>
      </c>
    </row>
    <row r="354" spans="1:3" x14ac:dyDescent="0.3">
      <c r="A354">
        <v>109280058</v>
      </c>
      <c r="B354" t="s">
        <v>434</v>
      </c>
      <c r="C354">
        <f>'1st Party Commissions'!I29</f>
        <v>0</v>
      </c>
    </row>
    <row r="356" spans="1:3" x14ac:dyDescent="0.3">
      <c r="A356" t="s">
        <v>485</v>
      </c>
      <c r="B356" t="s">
        <v>438</v>
      </c>
    </row>
    <row r="357" spans="1:3" x14ac:dyDescent="0.3">
      <c r="B357" t="s">
        <v>429</v>
      </c>
    </row>
    <row r="358" spans="1:3" x14ac:dyDescent="0.3">
      <c r="A358">
        <v>109300055</v>
      </c>
      <c r="B358" t="s">
        <v>430</v>
      </c>
      <c r="C358" t="str">
        <f>'1st Party Commissions'!K24</f>
        <v>$</v>
      </c>
    </row>
    <row r="359" spans="1:3" x14ac:dyDescent="0.3">
      <c r="A359">
        <v>109300057</v>
      </c>
      <c r="B359" t="s">
        <v>431</v>
      </c>
      <c r="C359">
        <f>'1st Party Commissions'!K25</f>
        <v>0</v>
      </c>
    </row>
    <row r="360" spans="1:3" x14ac:dyDescent="0.3">
      <c r="A360">
        <v>109300060</v>
      </c>
      <c r="B360" t="s">
        <v>432</v>
      </c>
      <c r="C360">
        <f>'1st Party Commissions'!K26</f>
        <v>0</v>
      </c>
    </row>
    <row r="361" spans="1:3" x14ac:dyDescent="0.3">
      <c r="A361">
        <v>109300056</v>
      </c>
      <c r="B361" t="s">
        <v>341</v>
      </c>
      <c r="C361">
        <f>'1st Party Commissions'!K27</f>
        <v>0</v>
      </c>
    </row>
    <row r="362" spans="1:3" x14ac:dyDescent="0.3">
      <c r="A362">
        <v>109300059</v>
      </c>
      <c r="B362" t="s">
        <v>433</v>
      </c>
      <c r="C362">
        <f>'1st Party Commissions'!K28</f>
        <v>0</v>
      </c>
    </row>
    <row r="363" spans="1:3" x14ac:dyDescent="0.3">
      <c r="A363">
        <v>109300058</v>
      </c>
      <c r="B363" t="s">
        <v>434</v>
      </c>
      <c r="C363">
        <f>'1st Party Commissions'!K29</f>
        <v>0</v>
      </c>
    </row>
    <row r="365" spans="1:3" x14ac:dyDescent="0.3">
      <c r="A365" t="s">
        <v>485</v>
      </c>
      <c r="B365" t="s">
        <v>439</v>
      </c>
    </row>
    <row r="366" spans="1:3" x14ac:dyDescent="0.3">
      <c r="B366" t="s">
        <v>429</v>
      </c>
    </row>
    <row r="367" spans="1:3" x14ac:dyDescent="0.3">
      <c r="A367">
        <v>109320055</v>
      </c>
      <c r="B367" t="s">
        <v>430</v>
      </c>
      <c r="C367" t="str">
        <f>'1st Party Commissions'!M24</f>
        <v>$</v>
      </c>
    </row>
    <row r="368" spans="1:3" x14ac:dyDescent="0.3">
      <c r="A368">
        <v>109320057</v>
      </c>
      <c r="B368" t="s">
        <v>431</v>
      </c>
      <c r="C368">
        <f>'1st Party Commissions'!M25</f>
        <v>0</v>
      </c>
    </row>
    <row r="369" spans="1:3" x14ac:dyDescent="0.3">
      <c r="A369">
        <v>109320060</v>
      </c>
      <c r="B369" t="s">
        <v>432</v>
      </c>
      <c r="C369">
        <f>'1st Party Commissions'!M26</f>
        <v>0</v>
      </c>
    </row>
    <row r="370" spans="1:3" x14ac:dyDescent="0.3">
      <c r="A370">
        <v>109320056</v>
      </c>
      <c r="B370" t="s">
        <v>341</v>
      </c>
      <c r="C370">
        <f>'1st Party Commissions'!M27</f>
        <v>0</v>
      </c>
    </row>
    <row r="371" spans="1:3" x14ac:dyDescent="0.3">
      <c r="A371">
        <v>109320059</v>
      </c>
      <c r="B371" t="s">
        <v>433</v>
      </c>
      <c r="C371">
        <f>'1st Party Commissions'!M28</f>
        <v>0</v>
      </c>
    </row>
    <row r="372" spans="1:3" x14ac:dyDescent="0.3">
      <c r="A372">
        <v>109320058</v>
      </c>
      <c r="B372" t="s">
        <v>434</v>
      </c>
      <c r="C372">
        <f>'1st Party Commissions'!M29</f>
        <v>0</v>
      </c>
    </row>
    <row r="374" spans="1:3" x14ac:dyDescent="0.3">
      <c r="A374" t="s">
        <v>485</v>
      </c>
      <c r="B374" t="s">
        <v>440</v>
      </c>
    </row>
    <row r="375" spans="1:3" x14ac:dyDescent="0.3">
      <c r="B375" t="s">
        <v>429</v>
      </c>
    </row>
    <row r="376" spans="1:3" x14ac:dyDescent="0.3">
      <c r="A376">
        <v>109340055</v>
      </c>
      <c r="B376" t="s">
        <v>430</v>
      </c>
      <c r="C376" t="str">
        <f>'1st Party Commissions'!O24</f>
        <v>$</v>
      </c>
    </row>
    <row r="377" spans="1:3" x14ac:dyDescent="0.3">
      <c r="A377">
        <v>109340057</v>
      </c>
      <c r="B377" t="s">
        <v>431</v>
      </c>
      <c r="C377">
        <f>'1st Party Commissions'!O25</f>
        <v>0</v>
      </c>
    </row>
    <row r="378" spans="1:3" x14ac:dyDescent="0.3">
      <c r="A378">
        <v>109340060</v>
      </c>
      <c r="B378" t="s">
        <v>432</v>
      </c>
      <c r="C378">
        <f>'1st Party Commissions'!O26</f>
        <v>0</v>
      </c>
    </row>
    <row r="379" spans="1:3" x14ac:dyDescent="0.3">
      <c r="A379">
        <v>109340056</v>
      </c>
      <c r="B379" t="s">
        <v>341</v>
      </c>
      <c r="C379">
        <f>'1st Party Commissions'!O27</f>
        <v>0</v>
      </c>
    </row>
    <row r="380" spans="1:3" x14ac:dyDescent="0.3">
      <c r="A380">
        <v>109340059</v>
      </c>
      <c r="B380" t="s">
        <v>433</v>
      </c>
      <c r="C380">
        <f>'1st Party Commissions'!O28</f>
        <v>0</v>
      </c>
    </row>
    <row r="381" spans="1:3" x14ac:dyDescent="0.3">
      <c r="A381">
        <v>109340058</v>
      </c>
      <c r="B381" t="s">
        <v>434</v>
      </c>
      <c r="C381">
        <f>'1st Party Commissions'!O29</f>
        <v>0</v>
      </c>
    </row>
    <row r="383" spans="1:3" x14ac:dyDescent="0.3">
      <c r="A383" t="s">
        <v>485</v>
      </c>
      <c r="B383" t="s">
        <v>441</v>
      </c>
    </row>
    <row r="384" spans="1:3" x14ac:dyDescent="0.3">
      <c r="B384" t="s">
        <v>429</v>
      </c>
    </row>
    <row r="385" spans="1:3" x14ac:dyDescent="0.3">
      <c r="A385">
        <v>109360055</v>
      </c>
      <c r="B385" t="s">
        <v>430</v>
      </c>
      <c r="C385" t="str">
        <f>'1st Party Commissions'!Q24</f>
        <v>$</v>
      </c>
    </row>
    <row r="386" spans="1:3" x14ac:dyDescent="0.3">
      <c r="A386">
        <v>109360057</v>
      </c>
      <c r="B386" t="s">
        <v>431</v>
      </c>
      <c r="C386">
        <f>'1st Party Commissions'!Q25</f>
        <v>0</v>
      </c>
    </row>
    <row r="387" spans="1:3" x14ac:dyDescent="0.3">
      <c r="A387">
        <v>109360060</v>
      </c>
      <c r="B387" t="s">
        <v>432</v>
      </c>
      <c r="C387">
        <f>'1st Party Commissions'!Q26</f>
        <v>0</v>
      </c>
    </row>
    <row r="388" spans="1:3" x14ac:dyDescent="0.3">
      <c r="A388">
        <v>109360056</v>
      </c>
      <c r="B388" t="s">
        <v>341</v>
      </c>
      <c r="C388">
        <f>'1st Party Commissions'!Q27</f>
        <v>0</v>
      </c>
    </row>
    <row r="389" spans="1:3" x14ac:dyDescent="0.3">
      <c r="A389">
        <v>109360059</v>
      </c>
      <c r="B389" t="s">
        <v>433</v>
      </c>
      <c r="C389">
        <f>'1st Party Commissions'!Q28</f>
        <v>0</v>
      </c>
    </row>
    <row r="390" spans="1:3" x14ac:dyDescent="0.3">
      <c r="A390">
        <v>109360058</v>
      </c>
      <c r="B390" t="s">
        <v>434</v>
      </c>
      <c r="C390">
        <f>'1st Party Commissions'!Q29</f>
        <v>0</v>
      </c>
    </row>
    <row r="392" spans="1:3" x14ac:dyDescent="0.3">
      <c r="A392" t="s">
        <v>485</v>
      </c>
      <c r="B392" t="s">
        <v>443</v>
      </c>
    </row>
    <row r="393" spans="1:3" x14ac:dyDescent="0.3">
      <c r="B393" t="s">
        <v>429</v>
      </c>
    </row>
    <row r="394" spans="1:3" x14ac:dyDescent="0.3">
      <c r="A394">
        <v>109370055</v>
      </c>
      <c r="B394" t="s">
        <v>430</v>
      </c>
      <c r="C394" t="str">
        <f>'1st Party Commissions'!S24</f>
        <v>$</v>
      </c>
    </row>
    <row r="395" spans="1:3" x14ac:dyDescent="0.3">
      <c r="A395">
        <v>109370057</v>
      </c>
      <c r="B395" t="s">
        <v>431</v>
      </c>
      <c r="C395">
        <f>'1st Party Commissions'!S25</f>
        <v>0</v>
      </c>
    </row>
    <row r="396" spans="1:3" x14ac:dyDescent="0.3">
      <c r="A396">
        <v>109370060</v>
      </c>
      <c r="B396" t="s">
        <v>432</v>
      </c>
      <c r="C396">
        <f>'1st Party Commissions'!S26</f>
        <v>0</v>
      </c>
    </row>
    <row r="397" spans="1:3" x14ac:dyDescent="0.3">
      <c r="A397">
        <v>109370056</v>
      </c>
      <c r="B397" t="s">
        <v>341</v>
      </c>
      <c r="C397">
        <f>'1st Party Commissions'!S27</f>
        <v>0</v>
      </c>
    </row>
    <row r="398" spans="1:3" x14ac:dyDescent="0.3">
      <c r="A398">
        <v>109370059</v>
      </c>
      <c r="B398" t="s">
        <v>433</v>
      </c>
      <c r="C398">
        <f>'1st Party Commissions'!S28</f>
        <v>0</v>
      </c>
    </row>
    <row r="399" spans="1:3" x14ac:dyDescent="0.3">
      <c r="A399">
        <v>109370058</v>
      </c>
      <c r="B399" t="s">
        <v>434</v>
      </c>
      <c r="C399">
        <f>'1st Party Commissions'!S29</f>
        <v>0</v>
      </c>
    </row>
    <row r="401" spans="1:3" x14ac:dyDescent="0.3">
      <c r="A401" t="s">
        <v>485</v>
      </c>
      <c r="B401" t="s">
        <v>444</v>
      </c>
    </row>
    <row r="402" spans="1:3" x14ac:dyDescent="0.3">
      <c r="B402" t="s">
        <v>429</v>
      </c>
    </row>
    <row r="403" spans="1:3" x14ac:dyDescent="0.3">
      <c r="A403">
        <v>110350055</v>
      </c>
      <c r="B403" t="s">
        <v>430</v>
      </c>
      <c r="C403" t="str">
        <f>'1st Party Commissions'!U24</f>
        <v>$</v>
      </c>
    </row>
    <row r="404" spans="1:3" x14ac:dyDescent="0.3">
      <c r="A404">
        <v>110350057</v>
      </c>
      <c r="B404" t="s">
        <v>431</v>
      </c>
      <c r="C404">
        <f>'1st Party Commissions'!U25</f>
        <v>0</v>
      </c>
    </row>
    <row r="405" spans="1:3" x14ac:dyDescent="0.3">
      <c r="A405">
        <v>110350060</v>
      </c>
      <c r="B405" t="s">
        <v>432</v>
      </c>
      <c r="C405">
        <f>'1st Party Commissions'!U26</f>
        <v>0</v>
      </c>
    </row>
    <row r="406" spans="1:3" x14ac:dyDescent="0.3">
      <c r="A406">
        <v>110350056</v>
      </c>
      <c r="B406" t="s">
        <v>341</v>
      </c>
      <c r="C406">
        <f>'1st Party Commissions'!U27</f>
        <v>0</v>
      </c>
    </row>
    <row r="407" spans="1:3" x14ac:dyDescent="0.3">
      <c r="A407">
        <v>110350059</v>
      </c>
      <c r="B407" t="s">
        <v>433</v>
      </c>
      <c r="C407">
        <f>'1st Party Commissions'!U28</f>
        <v>0</v>
      </c>
    </row>
    <row r="408" spans="1:3" x14ac:dyDescent="0.3">
      <c r="A408">
        <v>110350058</v>
      </c>
      <c r="B408" t="s">
        <v>434</v>
      </c>
      <c r="C408">
        <f>'1st Party Commissions'!U29</f>
        <v>0</v>
      </c>
    </row>
    <row r="411" spans="1:3" x14ac:dyDescent="0.3">
      <c r="A411" t="s">
        <v>485</v>
      </c>
      <c r="B411" t="s">
        <v>445</v>
      </c>
    </row>
    <row r="412" spans="1:3" x14ac:dyDescent="0.3">
      <c r="B412" t="s">
        <v>429</v>
      </c>
    </row>
    <row r="413" spans="1:3" x14ac:dyDescent="0.3">
      <c r="A413">
        <v>109260061</v>
      </c>
      <c r="B413" t="s">
        <v>446</v>
      </c>
      <c r="C413" t="str">
        <f>'1st Party Commissions'!C32</f>
        <v>$</v>
      </c>
    </row>
    <row r="414" spans="1:3" x14ac:dyDescent="0.3">
      <c r="A414">
        <v>109260062</v>
      </c>
      <c r="B414" t="s">
        <v>447</v>
      </c>
      <c r="C414" t="str">
        <f>'1st Party Commissions'!C33</f>
        <v>%</v>
      </c>
    </row>
    <row r="415" spans="1:3" x14ac:dyDescent="0.3">
      <c r="A415">
        <v>109260063</v>
      </c>
      <c r="B415" t="s">
        <v>448</v>
      </c>
      <c r="C415" t="str">
        <f>'1st Party Commissions'!C34</f>
        <v>%</v>
      </c>
    </row>
    <row r="416" spans="1:3" x14ac:dyDescent="0.3">
      <c r="A416">
        <v>109260070</v>
      </c>
      <c r="B416" t="s">
        <v>449</v>
      </c>
      <c r="C416" t="str">
        <f>'1st Party Commissions'!C36</f>
        <v>%</v>
      </c>
    </row>
    <row r="417" spans="1:3" x14ac:dyDescent="0.3">
      <c r="A417">
        <v>109260071</v>
      </c>
      <c r="B417" t="s">
        <v>450</v>
      </c>
      <c r="C417" t="str">
        <f>'1st Party Commissions'!C37</f>
        <v>%</v>
      </c>
    </row>
    <row r="418" spans="1:3" x14ac:dyDescent="0.3">
      <c r="A418">
        <v>109260072</v>
      </c>
      <c r="B418" t="s">
        <v>451</v>
      </c>
      <c r="C418" t="str">
        <f>'1st Party Commissions'!C38</f>
        <v>%</v>
      </c>
    </row>
    <row r="419" spans="1:3" x14ac:dyDescent="0.3">
      <c r="A419">
        <v>109260073</v>
      </c>
      <c r="B419" t="s">
        <v>452</v>
      </c>
      <c r="C419" t="str">
        <f>'1st Party Commissions'!C39</f>
        <v>$</v>
      </c>
    </row>
    <row r="421" spans="1:3" x14ac:dyDescent="0.3">
      <c r="A421" t="s">
        <v>485</v>
      </c>
      <c r="B421" t="s">
        <v>453</v>
      </c>
    </row>
    <row r="422" spans="1:3" x14ac:dyDescent="0.3">
      <c r="B422" t="s">
        <v>429</v>
      </c>
    </row>
    <row r="423" spans="1:3" x14ac:dyDescent="0.3">
      <c r="A423">
        <v>109270061</v>
      </c>
      <c r="B423" t="s">
        <v>446</v>
      </c>
      <c r="C423" t="str">
        <f>'1st Party Commissions'!E32</f>
        <v>$</v>
      </c>
    </row>
    <row r="424" spans="1:3" x14ac:dyDescent="0.3">
      <c r="A424">
        <v>109270062</v>
      </c>
      <c r="B424" t="s">
        <v>447</v>
      </c>
      <c r="C424" t="str">
        <f>'1st Party Commissions'!E33</f>
        <v>%</v>
      </c>
    </row>
    <row r="425" spans="1:3" x14ac:dyDescent="0.3">
      <c r="A425">
        <v>109270063</v>
      </c>
      <c r="B425" t="s">
        <v>448</v>
      </c>
      <c r="C425" t="str">
        <f>'1st Party Commissions'!E34</f>
        <v>%</v>
      </c>
    </row>
    <row r="426" spans="1:3" x14ac:dyDescent="0.3">
      <c r="A426">
        <v>109270070</v>
      </c>
      <c r="B426" t="s">
        <v>449</v>
      </c>
      <c r="C426" t="str">
        <f>'1st Party Commissions'!E36</f>
        <v>%</v>
      </c>
    </row>
    <row r="427" spans="1:3" x14ac:dyDescent="0.3">
      <c r="A427">
        <v>109270071</v>
      </c>
      <c r="B427" t="s">
        <v>450</v>
      </c>
      <c r="C427" t="str">
        <f>'1st Party Commissions'!E37</f>
        <v>%</v>
      </c>
    </row>
    <row r="428" spans="1:3" x14ac:dyDescent="0.3">
      <c r="A428">
        <v>109270072</v>
      </c>
      <c r="B428" t="s">
        <v>451</v>
      </c>
      <c r="C428" t="str">
        <f>'1st Party Commissions'!E38</f>
        <v>%</v>
      </c>
    </row>
    <row r="429" spans="1:3" x14ac:dyDescent="0.3">
      <c r="A429">
        <v>109270073</v>
      </c>
      <c r="B429" t="s">
        <v>452</v>
      </c>
      <c r="C429" t="str">
        <f>'1st Party Commissions'!E39</f>
        <v>$</v>
      </c>
    </row>
    <row r="431" spans="1:3" x14ac:dyDescent="0.3">
      <c r="A431" t="s">
        <v>485</v>
      </c>
      <c r="B431" t="s">
        <v>454</v>
      </c>
    </row>
    <row r="432" spans="1:3" x14ac:dyDescent="0.3">
      <c r="B432" t="s">
        <v>429</v>
      </c>
    </row>
    <row r="433" spans="1:3" x14ac:dyDescent="0.3">
      <c r="A433">
        <v>109330061</v>
      </c>
      <c r="B433" t="s">
        <v>446</v>
      </c>
      <c r="C433" t="str">
        <f>'1st Party Commissions'!G32</f>
        <v>$</v>
      </c>
    </row>
    <row r="434" spans="1:3" x14ac:dyDescent="0.3">
      <c r="A434">
        <v>109330062</v>
      </c>
      <c r="B434" t="s">
        <v>447</v>
      </c>
      <c r="C434" t="str">
        <f>'1st Party Commissions'!G33</f>
        <v>%</v>
      </c>
    </row>
    <row r="435" spans="1:3" x14ac:dyDescent="0.3">
      <c r="A435">
        <v>109330063</v>
      </c>
      <c r="B435" t="s">
        <v>448</v>
      </c>
      <c r="C435" t="str">
        <f>'1st Party Commissions'!G34</f>
        <v>%</v>
      </c>
    </row>
    <row r="436" spans="1:3" x14ac:dyDescent="0.3">
      <c r="A436">
        <v>109330070</v>
      </c>
      <c r="B436" t="s">
        <v>449</v>
      </c>
      <c r="C436" t="str">
        <f>'1st Party Commissions'!G36</f>
        <v>%</v>
      </c>
    </row>
    <row r="437" spans="1:3" x14ac:dyDescent="0.3">
      <c r="A437">
        <v>109330071</v>
      </c>
      <c r="B437" t="s">
        <v>450</v>
      </c>
      <c r="C437" t="str">
        <f>'1st Party Commissions'!G37</f>
        <v>%</v>
      </c>
    </row>
    <row r="438" spans="1:3" x14ac:dyDescent="0.3">
      <c r="A438">
        <v>109330072</v>
      </c>
      <c r="B438" t="s">
        <v>451</v>
      </c>
      <c r="C438" t="str">
        <f>'1st Party Commissions'!G38</f>
        <v>%</v>
      </c>
    </row>
    <row r="439" spans="1:3" x14ac:dyDescent="0.3">
      <c r="A439">
        <v>109330073</v>
      </c>
      <c r="B439" t="s">
        <v>452</v>
      </c>
      <c r="C439" t="str">
        <f>'1st Party Commissions'!G39</f>
        <v>$</v>
      </c>
    </row>
    <row r="441" spans="1:3" x14ac:dyDescent="0.3">
      <c r="A441" t="s">
        <v>485</v>
      </c>
      <c r="B441" t="s">
        <v>455</v>
      </c>
    </row>
    <row r="442" spans="1:3" x14ac:dyDescent="0.3">
      <c r="B442" t="s">
        <v>429</v>
      </c>
    </row>
    <row r="443" spans="1:3" x14ac:dyDescent="0.3">
      <c r="A443">
        <v>109280061</v>
      </c>
      <c r="B443" t="s">
        <v>446</v>
      </c>
      <c r="C443" t="str">
        <f>'1st Party Commissions'!I32</f>
        <v>$</v>
      </c>
    </row>
    <row r="444" spans="1:3" x14ac:dyDescent="0.3">
      <c r="A444">
        <v>109280062</v>
      </c>
      <c r="B444" t="s">
        <v>447</v>
      </c>
      <c r="C444" t="str">
        <f>'1st Party Commissions'!I33</f>
        <v>%</v>
      </c>
    </row>
    <row r="445" spans="1:3" x14ac:dyDescent="0.3">
      <c r="A445">
        <v>109280063</v>
      </c>
      <c r="B445" t="s">
        <v>448</v>
      </c>
      <c r="C445" t="str">
        <f>'1st Party Commissions'!I34</f>
        <v>%</v>
      </c>
    </row>
    <row r="446" spans="1:3" x14ac:dyDescent="0.3">
      <c r="A446">
        <v>109280070</v>
      </c>
      <c r="B446" t="s">
        <v>449</v>
      </c>
      <c r="C446" t="str">
        <f>'1st Party Commissions'!I36</f>
        <v>%</v>
      </c>
    </row>
    <row r="447" spans="1:3" x14ac:dyDescent="0.3">
      <c r="A447">
        <v>109280071</v>
      </c>
      <c r="B447" t="s">
        <v>450</v>
      </c>
      <c r="C447" t="str">
        <f>'1st Party Commissions'!I37</f>
        <v>%</v>
      </c>
    </row>
    <row r="448" spans="1:3" x14ac:dyDescent="0.3">
      <c r="A448">
        <v>109280072</v>
      </c>
      <c r="B448" t="s">
        <v>451</v>
      </c>
      <c r="C448" t="str">
        <f>'1st Party Commissions'!I38</f>
        <v>%</v>
      </c>
    </row>
    <row r="449" spans="1:3" x14ac:dyDescent="0.3">
      <c r="A449">
        <v>109280073</v>
      </c>
      <c r="B449" t="s">
        <v>452</v>
      </c>
      <c r="C449" t="str">
        <f>'1st Party Commissions'!I39</f>
        <v>$</v>
      </c>
    </row>
    <row r="451" spans="1:3" x14ac:dyDescent="0.3">
      <c r="A451" t="s">
        <v>485</v>
      </c>
      <c r="B451" t="s">
        <v>456</v>
      </c>
    </row>
    <row r="452" spans="1:3" x14ac:dyDescent="0.3">
      <c r="B452" t="s">
        <v>429</v>
      </c>
    </row>
    <row r="453" spans="1:3" x14ac:dyDescent="0.3">
      <c r="A453">
        <v>109300061</v>
      </c>
      <c r="B453" t="s">
        <v>446</v>
      </c>
      <c r="C453" t="str">
        <f>'1st Party Commissions'!K32</f>
        <v>$</v>
      </c>
    </row>
    <row r="454" spans="1:3" x14ac:dyDescent="0.3">
      <c r="A454">
        <v>109300062</v>
      </c>
      <c r="B454" t="s">
        <v>447</v>
      </c>
      <c r="C454" t="str">
        <f>'1st Party Commissions'!K33</f>
        <v>%</v>
      </c>
    </row>
    <row r="455" spans="1:3" x14ac:dyDescent="0.3">
      <c r="A455">
        <v>109300063</v>
      </c>
      <c r="B455" t="s">
        <v>448</v>
      </c>
      <c r="C455" t="str">
        <f>'1st Party Commissions'!K34</f>
        <v>%</v>
      </c>
    </row>
    <row r="456" spans="1:3" x14ac:dyDescent="0.3">
      <c r="A456">
        <v>109300070</v>
      </c>
      <c r="B456" t="s">
        <v>449</v>
      </c>
      <c r="C456" t="str">
        <f>'1st Party Commissions'!K36</f>
        <v>%</v>
      </c>
    </row>
    <row r="457" spans="1:3" x14ac:dyDescent="0.3">
      <c r="A457">
        <v>109300071</v>
      </c>
      <c r="B457" t="s">
        <v>450</v>
      </c>
      <c r="C457" t="str">
        <f>'1st Party Commissions'!K37</f>
        <v>%</v>
      </c>
    </row>
    <row r="458" spans="1:3" x14ac:dyDescent="0.3">
      <c r="A458">
        <v>109300072</v>
      </c>
      <c r="B458" t="s">
        <v>451</v>
      </c>
      <c r="C458" t="str">
        <f>'1st Party Commissions'!K38</f>
        <v>%</v>
      </c>
    </row>
    <row r="459" spans="1:3" x14ac:dyDescent="0.3">
      <c r="A459">
        <v>109300073</v>
      </c>
      <c r="B459" t="s">
        <v>452</v>
      </c>
      <c r="C459" t="str">
        <f>'1st Party Commissions'!K39</f>
        <v>$</v>
      </c>
    </row>
    <row r="461" spans="1:3" x14ac:dyDescent="0.3">
      <c r="A461" t="s">
        <v>485</v>
      </c>
      <c r="B461" t="s">
        <v>457</v>
      </c>
    </row>
    <row r="462" spans="1:3" x14ac:dyDescent="0.3">
      <c r="B462" t="s">
        <v>429</v>
      </c>
    </row>
    <row r="463" spans="1:3" x14ac:dyDescent="0.3">
      <c r="A463">
        <v>109320061</v>
      </c>
      <c r="B463" t="s">
        <v>446</v>
      </c>
      <c r="C463" t="str">
        <f>'1st Party Commissions'!M32</f>
        <v>$</v>
      </c>
    </row>
    <row r="464" spans="1:3" x14ac:dyDescent="0.3">
      <c r="A464">
        <v>109320062</v>
      </c>
      <c r="B464" t="s">
        <v>447</v>
      </c>
      <c r="C464" t="str">
        <f>'1st Party Commissions'!M33</f>
        <v>%</v>
      </c>
    </row>
    <row r="465" spans="1:3" x14ac:dyDescent="0.3">
      <c r="A465">
        <v>109320063</v>
      </c>
      <c r="B465" t="s">
        <v>448</v>
      </c>
      <c r="C465" t="str">
        <f>'1st Party Commissions'!M34</f>
        <v>%</v>
      </c>
    </row>
    <row r="466" spans="1:3" x14ac:dyDescent="0.3">
      <c r="A466">
        <v>109320070</v>
      </c>
      <c r="B466" t="s">
        <v>449</v>
      </c>
      <c r="C466" t="str">
        <f>'1st Party Commissions'!M36</f>
        <v>%</v>
      </c>
    </row>
    <row r="467" spans="1:3" x14ac:dyDescent="0.3">
      <c r="A467">
        <v>109320071</v>
      </c>
      <c r="B467" t="s">
        <v>450</v>
      </c>
      <c r="C467" t="str">
        <f>'1st Party Commissions'!M37</f>
        <v>%</v>
      </c>
    </row>
    <row r="468" spans="1:3" x14ac:dyDescent="0.3">
      <c r="A468">
        <v>109320072</v>
      </c>
      <c r="B468" t="s">
        <v>451</v>
      </c>
      <c r="C468" t="str">
        <f>'1st Party Commissions'!M38</f>
        <v>%</v>
      </c>
    </row>
    <row r="469" spans="1:3" x14ac:dyDescent="0.3">
      <c r="A469">
        <v>109320073</v>
      </c>
      <c r="B469" t="s">
        <v>452</v>
      </c>
      <c r="C469" t="str">
        <f>'1st Party Commissions'!M39</f>
        <v>$</v>
      </c>
    </row>
    <row r="471" spans="1:3" x14ac:dyDescent="0.3">
      <c r="A471" t="s">
        <v>485</v>
      </c>
      <c r="B471" t="s">
        <v>458</v>
      </c>
    </row>
    <row r="472" spans="1:3" x14ac:dyDescent="0.3">
      <c r="B472" t="s">
        <v>429</v>
      </c>
    </row>
    <row r="473" spans="1:3" x14ac:dyDescent="0.3">
      <c r="A473">
        <v>109340061</v>
      </c>
      <c r="B473" t="s">
        <v>446</v>
      </c>
      <c r="C473" t="str">
        <f>'1st Party Commissions'!O32</f>
        <v>$</v>
      </c>
    </row>
    <row r="474" spans="1:3" x14ac:dyDescent="0.3">
      <c r="A474">
        <v>109340062</v>
      </c>
      <c r="B474" t="s">
        <v>447</v>
      </c>
      <c r="C474" t="str">
        <f>'1st Party Commissions'!O33</f>
        <v>%</v>
      </c>
    </row>
    <row r="475" spans="1:3" x14ac:dyDescent="0.3">
      <c r="A475">
        <v>109340063</v>
      </c>
      <c r="B475" t="s">
        <v>448</v>
      </c>
      <c r="C475" t="str">
        <f>'1st Party Commissions'!O34</f>
        <v>%</v>
      </c>
    </row>
    <row r="476" spans="1:3" x14ac:dyDescent="0.3">
      <c r="A476">
        <v>109340070</v>
      </c>
      <c r="B476" t="s">
        <v>449</v>
      </c>
      <c r="C476" t="str">
        <f>'1st Party Commissions'!O36</f>
        <v>%</v>
      </c>
    </row>
    <row r="477" spans="1:3" x14ac:dyDescent="0.3">
      <c r="A477">
        <v>109340071</v>
      </c>
      <c r="B477" t="s">
        <v>450</v>
      </c>
      <c r="C477" t="str">
        <f>'1st Party Commissions'!O37</f>
        <v>%</v>
      </c>
    </row>
    <row r="478" spans="1:3" x14ac:dyDescent="0.3">
      <c r="A478">
        <v>109340072</v>
      </c>
      <c r="B478" t="s">
        <v>451</v>
      </c>
      <c r="C478" t="str">
        <f>'1st Party Commissions'!O38</f>
        <v>%</v>
      </c>
    </row>
    <row r="479" spans="1:3" x14ac:dyDescent="0.3">
      <c r="A479">
        <v>109340073</v>
      </c>
      <c r="B479" t="s">
        <v>452</v>
      </c>
      <c r="C479" t="str">
        <f>'1st Party Commissions'!O39</f>
        <v>$</v>
      </c>
    </row>
    <row r="481" spans="1:3" x14ac:dyDescent="0.3">
      <c r="A481" t="s">
        <v>485</v>
      </c>
      <c r="B481" t="s">
        <v>459</v>
      </c>
    </row>
    <row r="482" spans="1:3" x14ac:dyDescent="0.3">
      <c r="B482" t="s">
        <v>429</v>
      </c>
    </row>
    <row r="483" spans="1:3" x14ac:dyDescent="0.3">
      <c r="A483">
        <v>109360061</v>
      </c>
      <c r="B483" t="s">
        <v>446</v>
      </c>
      <c r="C483" t="str">
        <f>'1st Party Commissions'!Q32</f>
        <v>$</v>
      </c>
    </row>
    <row r="484" spans="1:3" x14ac:dyDescent="0.3">
      <c r="A484">
        <v>109360062</v>
      </c>
      <c r="B484" t="s">
        <v>447</v>
      </c>
      <c r="C484" t="str">
        <f>'1st Party Commissions'!Q33</f>
        <v>%</v>
      </c>
    </row>
    <row r="485" spans="1:3" x14ac:dyDescent="0.3">
      <c r="A485">
        <v>109360063</v>
      </c>
      <c r="B485" t="s">
        <v>448</v>
      </c>
      <c r="C485" t="str">
        <f>'1st Party Commissions'!Q34</f>
        <v>%</v>
      </c>
    </row>
    <row r="486" spans="1:3" x14ac:dyDescent="0.3">
      <c r="A486">
        <v>109360070</v>
      </c>
      <c r="B486" t="s">
        <v>449</v>
      </c>
      <c r="C486" t="str">
        <f>'1st Party Commissions'!Q36</f>
        <v>%</v>
      </c>
    </row>
    <row r="487" spans="1:3" x14ac:dyDescent="0.3">
      <c r="A487">
        <v>109360071</v>
      </c>
      <c r="B487" t="s">
        <v>450</v>
      </c>
      <c r="C487" t="str">
        <f>'1st Party Commissions'!Q37</f>
        <v>%</v>
      </c>
    </row>
    <row r="488" spans="1:3" x14ac:dyDescent="0.3">
      <c r="A488">
        <v>109360072</v>
      </c>
      <c r="B488" t="s">
        <v>451</v>
      </c>
      <c r="C488" t="str">
        <f>'1st Party Commissions'!Q38</f>
        <v>%</v>
      </c>
    </row>
    <row r="489" spans="1:3" x14ac:dyDescent="0.3">
      <c r="A489">
        <v>109360073</v>
      </c>
      <c r="B489" t="s">
        <v>452</v>
      </c>
      <c r="C489" t="str">
        <f>'1st Party Commissions'!Q39</f>
        <v>$</v>
      </c>
    </row>
    <row r="491" spans="1:3" x14ac:dyDescent="0.3">
      <c r="A491" t="s">
        <v>485</v>
      </c>
      <c r="B491" t="s">
        <v>461</v>
      </c>
    </row>
    <row r="492" spans="1:3" x14ac:dyDescent="0.3">
      <c r="B492" t="s">
        <v>429</v>
      </c>
    </row>
    <row r="493" spans="1:3" x14ac:dyDescent="0.3">
      <c r="A493">
        <v>109370061</v>
      </c>
      <c r="B493" t="s">
        <v>446</v>
      </c>
      <c r="C493" t="str">
        <f>'1st Party Commissions'!S32</f>
        <v>$</v>
      </c>
    </row>
    <row r="494" spans="1:3" x14ac:dyDescent="0.3">
      <c r="A494">
        <v>109370062</v>
      </c>
      <c r="B494" t="s">
        <v>447</v>
      </c>
      <c r="C494" t="str">
        <f>'1st Party Commissions'!S33</f>
        <v>%</v>
      </c>
    </row>
    <row r="495" spans="1:3" x14ac:dyDescent="0.3">
      <c r="A495">
        <v>109370063</v>
      </c>
      <c r="B495" t="s">
        <v>448</v>
      </c>
      <c r="C495" t="str">
        <f>'1st Party Commissions'!S34</f>
        <v>%</v>
      </c>
    </row>
    <row r="496" spans="1:3" x14ac:dyDescent="0.3">
      <c r="A496">
        <v>109370070</v>
      </c>
      <c r="B496" t="s">
        <v>449</v>
      </c>
      <c r="C496" t="str">
        <f>'1st Party Commissions'!S36</f>
        <v>%</v>
      </c>
    </row>
    <row r="497" spans="1:3" x14ac:dyDescent="0.3">
      <c r="A497">
        <v>109370071</v>
      </c>
      <c r="B497" t="s">
        <v>450</v>
      </c>
      <c r="C497" t="str">
        <f>'1st Party Commissions'!S37</f>
        <v>%</v>
      </c>
    </row>
    <row r="498" spans="1:3" x14ac:dyDescent="0.3">
      <c r="A498">
        <v>109370072</v>
      </c>
      <c r="B498" t="s">
        <v>451</v>
      </c>
      <c r="C498" t="str">
        <f>'1st Party Commissions'!S38</f>
        <v>%</v>
      </c>
    </row>
    <row r="499" spans="1:3" x14ac:dyDescent="0.3">
      <c r="A499">
        <v>109370073</v>
      </c>
      <c r="B499" t="s">
        <v>452</v>
      </c>
      <c r="C499" t="str">
        <f>'1st Party Commissions'!S39</f>
        <v>$</v>
      </c>
    </row>
    <row r="501" spans="1:3" x14ac:dyDescent="0.3">
      <c r="A501" t="s">
        <v>485</v>
      </c>
      <c r="B501" t="s">
        <v>462</v>
      </c>
    </row>
    <row r="502" spans="1:3" x14ac:dyDescent="0.3">
      <c r="B502" t="s">
        <v>429</v>
      </c>
    </row>
    <row r="503" spans="1:3" x14ac:dyDescent="0.3">
      <c r="A503">
        <v>110350061</v>
      </c>
      <c r="B503" t="s">
        <v>446</v>
      </c>
      <c r="C503" t="str">
        <f>'1st Party Commissions'!U32</f>
        <v>$</v>
      </c>
    </row>
    <row r="504" spans="1:3" x14ac:dyDescent="0.3">
      <c r="A504">
        <v>110350062</v>
      </c>
      <c r="B504" t="s">
        <v>447</v>
      </c>
      <c r="C504" t="str">
        <f>'1st Party Commissions'!U33</f>
        <v>%</v>
      </c>
    </row>
    <row r="505" spans="1:3" x14ac:dyDescent="0.3">
      <c r="A505">
        <v>110350063</v>
      </c>
      <c r="B505" t="s">
        <v>448</v>
      </c>
      <c r="C505" t="str">
        <f>'1st Party Commissions'!U34</f>
        <v>%</v>
      </c>
    </row>
    <row r="506" spans="1:3" x14ac:dyDescent="0.3">
      <c r="A506">
        <v>110350070</v>
      </c>
      <c r="B506" t="s">
        <v>449</v>
      </c>
      <c r="C506" t="str">
        <f>'1st Party Commissions'!U36</f>
        <v>%</v>
      </c>
    </row>
    <row r="507" spans="1:3" x14ac:dyDescent="0.3">
      <c r="A507">
        <v>110350071</v>
      </c>
      <c r="B507" t="s">
        <v>450</v>
      </c>
      <c r="C507" t="str">
        <f>'1st Party Commissions'!U37</f>
        <v>%</v>
      </c>
    </row>
    <row r="508" spans="1:3" x14ac:dyDescent="0.3">
      <c r="A508">
        <v>110350072</v>
      </c>
      <c r="B508" t="s">
        <v>451</v>
      </c>
      <c r="C508" t="str">
        <f>'1st Party Commissions'!U38</f>
        <v>%</v>
      </c>
    </row>
    <row r="509" spans="1:3" x14ac:dyDescent="0.3">
      <c r="A509">
        <v>110350073</v>
      </c>
      <c r="B509" t="s">
        <v>452</v>
      </c>
      <c r="C509" t="str">
        <f>'1st Party Commissions'!U39</f>
        <v>$</v>
      </c>
    </row>
    <row r="511" spans="1:3" x14ac:dyDescent="0.3">
      <c r="A511" t="s">
        <v>485</v>
      </c>
      <c r="B511" t="s">
        <v>250</v>
      </c>
    </row>
    <row r="512" spans="1:3" x14ac:dyDescent="0.3">
      <c r="A512">
        <v>523</v>
      </c>
      <c r="B512" t="s">
        <v>463</v>
      </c>
      <c r="C512" s="30">
        <f>'1st Party Commissions'!C46</f>
        <v>0</v>
      </c>
    </row>
    <row r="513" spans="1:3" x14ac:dyDescent="0.3">
      <c r="A513">
        <v>524</v>
      </c>
      <c r="B513" t="s">
        <v>464</v>
      </c>
      <c r="C513" s="30">
        <f>'1st Party Commissions'!C47</f>
        <v>0</v>
      </c>
    </row>
    <row r="514" spans="1:3" x14ac:dyDescent="0.3">
      <c r="A514">
        <v>525</v>
      </c>
      <c r="B514" t="s">
        <v>465</v>
      </c>
    </row>
    <row r="515" spans="1:3" x14ac:dyDescent="0.3">
      <c r="A515">
        <v>503</v>
      </c>
      <c r="B515" t="s">
        <v>344</v>
      </c>
      <c r="C515" t="str">
        <f>'1st Party Commissions'!C49</f>
        <v>$</v>
      </c>
    </row>
    <row r="516" spans="1:3" x14ac:dyDescent="0.3">
      <c r="A516">
        <v>504</v>
      </c>
      <c r="B516" t="s">
        <v>466</v>
      </c>
      <c r="C516" t="str">
        <f>'1st Party Commissions'!C51</f>
        <v>$</v>
      </c>
    </row>
    <row r="517" spans="1:3" x14ac:dyDescent="0.3">
      <c r="A517">
        <v>505</v>
      </c>
      <c r="B517" t="s">
        <v>30</v>
      </c>
      <c r="C517" t="str">
        <f>'1st Party Commissions'!C53</f>
        <v>$</v>
      </c>
    </row>
    <row r="518" spans="1:3" x14ac:dyDescent="0.3">
      <c r="A518">
        <v>506</v>
      </c>
      <c r="B518" t="s">
        <v>31</v>
      </c>
      <c r="C518">
        <f>'1st Party Commissions'!C54</f>
        <v>0</v>
      </c>
    </row>
    <row r="519" spans="1:3" x14ac:dyDescent="0.3">
      <c r="A519">
        <v>507</v>
      </c>
      <c r="B519" t="s">
        <v>32</v>
      </c>
      <c r="C519" t="str">
        <f>'1st Party Commissions'!C55</f>
        <v>$</v>
      </c>
    </row>
    <row r="520" spans="1:3" x14ac:dyDescent="0.3">
      <c r="A520">
        <v>519</v>
      </c>
      <c r="B520" t="s">
        <v>33</v>
      </c>
      <c r="C520" t="str">
        <f>'1st Party Commissions'!C56</f>
        <v>$</v>
      </c>
    </row>
    <row r="521" spans="1:3" x14ac:dyDescent="0.3">
      <c r="A521">
        <v>509</v>
      </c>
      <c r="B521" t="s">
        <v>467</v>
      </c>
      <c r="C521">
        <f>'1st Party Commissions'!C57</f>
        <v>0</v>
      </c>
    </row>
    <row r="522" spans="1:3" x14ac:dyDescent="0.3">
      <c r="A522">
        <v>510</v>
      </c>
      <c r="B522" t="s">
        <v>34</v>
      </c>
      <c r="C522" t="str">
        <f>'1st Party Commissions'!C58</f>
        <v>$</v>
      </c>
    </row>
    <row r="523" spans="1:3" x14ac:dyDescent="0.3">
      <c r="A523">
        <v>511</v>
      </c>
      <c r="B523" t="s">
        <v>35</v>
      </c>
      <c r="C523">
        <f>'1st Party Commissions'!C59</f>
        <v>0</v>
      </c>
    </row>
    <row r="524" spans="1:3" x14ac:dyDescent="0.3">
      <c r="A524">
        <v>552</v>
      </c>
      <c r="B524" t="s">
        <v>468</v>
      </c>
      <c r="C524">
        <f>'1st Party Commissions'!C60</f>
        <v>0</v>
      </c>
    </row>
    <row r="525" spans="1:3" x14ac:dyDescent="0.3">
      <c r="A525">
        <v>553</v>
      </c>
      <c r="B525" t="s">
        <v>340</v>
      </c>
      <c r="C525" t="str">
        <f>'1st Party Commissions'!C61</f>
        <v>$</v>
      </c>
    </row>
    <row r="526" spans="1:3" x14ac:dyDescent="0.3">
      <c r="A526">
        <v>512</v>
      </c>
      <c r="B526" t="s">
        <v>469</v>
      </c>
      <c r="C526" t="str">
        <f>'1st Party Commissions'!C63</f>
        <v>$</v>
      </c>
    </row>
    <row r="527" spans="1:3" x14ac:dyDescent="0.3">
      <c r="A527">
        <v>513</v>
      </c>
      <c r="B527" t="s">
        <v>470</v>
      </c>
      <c r="C527" t="str">
        <f>'1st Party Commissions'!C64</f>
        <v>$</v>
      </c>
    </row>
    <row r="528" spans="1:3" x14ac:dyDescent="0.3">
      <c r="A528">
        <v>514</v>
      </c>
      <c r="B528" t="s">
        <v>471</v>
      </c>
      <c r="C528" t="str">
        <f>'1st Party Commissions'!C65</f>
        <v>$</v>
      </c>
    </row>
    <row r="529" spans="1:3" x14ac:dyDescent="0.3">
      <c r="A529">
        <v>515</v>
      </c>
      <c r="B529" t="s">
        <v>472</v>
      </c>
      <c r="C529" t="str">
        <f>'1st Party Commissions'!C66</f>
        <v>$</v>
      </c>
    </row>
    <row r="530" spans="1:3" x14ac:dyDescent="0.3">
      <c r="A530">
        <v>516</v>
      </c>
      <c r="B530" t="s">
        <v>473</v>
      </c>
    </row>
    <row r="531" spans="1:3" x14ac:dyDescent="0.3">
      <c r="A531">
        <v>517</v>
      </c>
      <c r="B531" t="s">
        <v>474</v>
      </c>
    </row>
    <row r="532" spans="1:3" x14ac:dyDescent="0.3">
      <c r="A532">
        <v>518</v>
      </c>
      <c r="B532" t="s">
        <v>53</v>
      </c>
      <c r="C532" s="143" t="str">
        <f>'1st Party Commissions'!C68</f>
        <v>%</v>
      </c>
    </row>
    <row r="533" spans="1:3" x14ac:dyDescent="0.3">
      <c r="A533">
        <v>568</v>
      </c>
      <c r="B533" t="s">
        <v>601</v>
      </c>
      <c r="C533">
        <f>'1st Party Commissions'!C69</f>
        <v>0</v>
      </c>
    </row>
    <row r="535" spans="1:3" x14ac:dyDescent="0.3">
      <c r="A535" t="s">
        <v>485</v>
      </c>
      <c r="B535" t="s">
        <v>274</v>
      </c>
    </row>
    <row r="536" spans="1:3" x14ac:dyDescent="0.3">
      <c r="A536">
        <v>435</v>
      </c>
      <c r="B536" t="s">
        <v>25</v>
      </c>
      <c r="C536" t="str">
        <f>'1st Party Commissions'!C73</f>
        <v>%</v>
      </c>
    </row>
    <row r="537" spans="1:3" x14ac:dyDescent="0.3">
      <c r="A537">
        <v>436</v>
      </c>
      <c r="B537" t="s">
        <v>26</v>
      </c>
      <c r="C537" t="str">
        <f>'1st Party Commissions'!C74</f>
        <v>%</v>
      </c>
    </row>
    <row r="538" spans="1:3" x14ac:dyDescent="0.3">
      <c r="A538">
        <v>437</v>
      </c>
      <c r="B538" t="s">
        <v>27</v>
      </c>
      <c r="C538" t="str">
        <f>'1st Party Commissions'!C75</f>
        <v>%</v>
      </c>
    </row>
    <row r="539" spans="1:3" x14ac:dyDescent="0.3">
      <c r="A539">
        <v>438</v>
      </c>
      <c r="B539" t="s">
        <v>475</v>
      </c>
      <c r="C539" t="str">
        <f>'1st Party Commissions'!C76</f>
        <v>%</v>
      </c>
    </row>
    <row r="540" spans="1:3" x14ac:dyDescent="0.3">
      <c r="A540">
        <v>439</v>
      </c>
      <c r="B540" t="s">
        <v>28</v>
      </c>
      <c r="C540" s="143" t="str">
        <f>'1st Party Commissions'!C78</f>
        <v>%</v>
      </c>
    </row>
    <row r="541" spans="1:3" x14ac:dyDescent="0.3">
      <c r="A541">
        <v>440</v>
      </c>
      <c r="B541" t="s">
        <v>29</v>
      </c>
      <c r="C541" s="143" t="str">
        <f>'1st Party Commissions'!C79</f>
        <v>%</v>
      </c>
    </row>
    <row r="542" spans="1:3" x14ac:dyDescent="0.3">
      <c r="A542">
        <v>94</v>
      </c>
      <c r="B542" t="s">
        <v>36</v>
      </c>
      <c r="C542">
        <f>'1st Party Commissions'!C81</f>
        <v>0</v>
      </c>
    </row>
    <row r="543" spans="1:3" x14ac:dyDescent="0.3">
      <c r="A543">
        <v>95</v>
      </c>
      <c r="B543" t="s">
        <v>37</v>
      </c>
      <c r="C543">
        <f>'1st Party Commissions'!C82</f>
        <v>0</v>
      </c>
    </row>
    <row r="544" spans="1:3" x14ac:dyDescent="0.3">
      <c r="A544">
        <v>96</v>
      </c>
      <c r="B544" t="s">
        <v>38</v>
      </c>
      <c r="C544">
        <f>'1st Party Commissions'!C83</f>
        <v>0</v>
      </c>
    </row>
    <row r="545" spans="1:3" x14ac:dyDescent="0.3">
      <c r="A545">
        <v>97</v>
      </c>
      <c r="B545" t="s">
        <v>39</v>
      </c>
      <c r="C545">
        <f>'1st Party Commissions'!C84</f>
        <v>0</v>
      </c>
    </row>
    <row r="546" spans="1:3" x14ac:dyDescent="0.3">
      <c r="A546">
        <v>98</v>
      </c>
      <c r="B546" t="s">
        <v>40</v>
      </c>
      <c r="C546">
        <f>'1st Party Commissions'!C85</f>
        <v>0</v>
      </c>
    </row>
    <row r="547" spans="1:3" x14ac:dyDescent="0.3">
      <c r="A547">
        <v>99</v>
      </c>
      <c r="B547" t="s">
        <v>41</v>
      </c>
      <c r="C547">
        <f>'1st Party Commissions'!C86</f>
        <v>0</v>
      </c>
    </row>
    <row r="548" spans="1:3" x14ac:dyDescent="0.3">
      <c r="A548">
        <v>100</v>
      </c>
      <c r="B548" t="s">
        <v>42</v>
      </c>
      <c r="C548">
        <f>'1st Party Commissions'!C88</f>
        <v>0</v>
      </c>
    </row>
    <row r="549" spans="1:3" x14ac:dyDescent="0.3">
      <c r="A549">
        <v>101</v>
      </c>
      <c r="B549" t="s">
        <v>43</v>
      </c>
      <c r="C549">
        <f>'1st Party Commissions'!C89</f>
        <v>0</v>
      </c>
    </row>
    <row r="550" spans="1:3" x14ac:dyDescent="0.3">
      <c r="A550">
        <v>102</v>
      </c>
      <c r="B550" t="s">
        <v>44</v>
      </c>
      <c r="C550">
        <f>'1st Party Commissions'!C90</f>
        <v>0</v>
      </c>
    </row>
    <row r="551" spans="1:3" x14ac:dyDescent="0.3">
      <c r="A551">
        <v>103</v>
      </c>
      <c r="B551" t="s">
        <v>45</v>
      </c>
      <c r="C551">
        <f>'1st Party Commissions'!C91</f>
        <v>0</v>
      </c>
    </row>
    <row r="552" spans="1:3" x14ac:dyDescent="0.3">
      <c r="A552">
        <v>104</v>
      </c>
      <c r="B552" t="s">
        <v>476</v>
      </c>
    </row>
    <row r="553" spans="1:3" x14ac:dyDescent="0.3">
      <c r="A553">
        <v>105</v>
      </c>
      <c r="B553" t="s">
        <v>46</v>
      </c>
      <c r="C553">
        <f>'1st Party Commissions'!C93</f>
        <v>0</v>
      </c>
    </row>
    <row r="554" spans="1:3" x14ac:dyDescent="0.3">
      <c r="A554">
        <v>106</v>
      </c>
      <c r="B554" t="s">
        <v>47</v>
      </c>
      <c r="C554">
        <f>'1st Party Commissions'!C94</f>
        <v>0</v>
      </c>
    </row>
    <row r="555" spans="1:3" x14ac:dyDescent="0.3">
      <c r="A555">
        <v>107</v>
      </c>
      <c r="B555" t="s">
        <v>48</v>
      </c>
      <c r="C555">
        <f>'1st Party Commissions'!C95</f>
        <v>0</v>
      </c>
    </row>
    <row r="556" spans="1:3" x14ac:dyDescent="0.3">
      <c r="A556">
        <v>108</v>
      </c>
      <c r="B556" t="s">
        <v>477</v>
      </c>
    </row>
    <row r="557" spans="1:3" x14ac:dyDescent="0.3">
      <c r="A557">
        <v>109</v>
      </c>
      <c r="B557" t="s">
        <v>49</v>
      </c>
      <c r="C557" t="str">
        <f>'1st Party Commissions'!C96</f>
        <v>%</v>
      </c>
    </row>
    <row r="558" spans="1:3" x14ac:dyDescent="0.3">
      <c r="A558">
        <v>110</v>
      </c>
      <c r="B558" t="s">
        <v>50</v>
      </c>
      <c r="C558" t="str">
        <f>'1st Party Commissions'!C97</f>
        <v>%</v>
      </c>
    </row>
    <row r="559" spans="1:3" x14ac:dyDescent="0.3">
      <c r="A559">
        <v>111</v>
      </c>
      <c r="B559" t="s">
        <v>51</v>
      </c>
      <c r="C559" t="str">
        <f>'1st Party Commissions'!C98</f>
        <v>%</v>
      </c>
    </row>
    <row r="560" spans="1:3" x14ac:dyDescent="0.3">
      <c r="A560">
        <v>112</v>
      </c>
      <c r="B560" t="s">
        <v>52</v>
      </c>
      <c r="C560" t="str">
        <f>'1st Party Commissions'!C99</f>
        <v>%</v>
      </c>
    </row>
    <row r="562" spans="1:2" x14ac:dyDescent="0.3">
      <c r="A562" t="s">
        <v>485</v>
      </c>
      <c r="B562" t="s">
        <v>478</v>
      </c>
    </row>
    <row r="563" spans="1:2" x14ac:dyDescent="0.3">
      <c r="A563">
        <v>324</v>
      </c>
      <c r="B563" t="s">
        <v>228</v>
      </c>
    </row>
    <row r="564" spans="1:2" x14ac:dyDescent="0.3">
      <c r="A564">
        <v>325</v>
      </c>
      <c r="B564" t="s">
        <v>229</v>
      </c>
    </row>
    <row r="565" spans="1:2" x14ac:dyDescent="0.3">
      <c r="A565">
        <v>326</v>
      </c>
      <c r="B565" t="s">
        <v>230</v>
      </c>
    </row>
    <row r="566" spans="1:2" x14ac:dyDescent="0.3">
      <c r="A566">
        <v>328</v>
      </c>
      <c r="B566" t="s">
        <v>296</v>
      </c>
    </row>
    <row r="567" spans="1:2" x14ac:dyDescent="0.3">
      <c r="A567">
        <v>330</v>
      </c>
      <c r="B567" t="s">
        <v>232</v>
      </c>
    </row>
    <row r="568" spans="1:2" x14ac:dyDescent="0.3">
      <c r="A568">
        <v>331</v>
      </c>
      <c r="B568" t="s">
        <v>233</v>
      </c>
    </row>
    <row r="569" spans="1:2" x14ac:dyDescent="0.3">
      <c r="A569">
        <v>332</v>
      </c>
      <c r="B569" t="s">
        <v>234</v>
      </c>
    </row>
    <row r="570" spans="1:2" x14ac:dyDescent="0.3">
      <c r="A570">
        <v>333</v>
      </c>
      <c r="B570" t="s">
        <v>235</v>
      </c>
    </row>
    <row r="571" spans="1:2" x14ac:dyDescent="0.3">
      <c r="A571">
        <v>334</v>
      </c>
      <c r="B571" t="s">
        <v>236</v>
      </c>
    </row>
    <row r="572" spans="1:2" x14ac:dyDescent="0.3">
      <c r="A572">
        <v>335</v>
      </c>
      <c r="B572" t="s">
        <v>487</v>
      </c>
    </row>
    <row r="573" spans="1:2" x14ac:dyDescent="0.3">
      <c r="A573">
        <v>336</v>
      </c>
      <c r="B573" t="s">
        <v>228</v>
      </c>
    </row>
    <row r="574" spans="1:2" x14ac:dyDescent="0.3">
      <c r="A574">
        <v>337</v>
      </c>
      <c r="B574" t="s">
        <v>229</v>
      </c>
    </row>
    <row r="575" spans="1:2" x14ac:dyDescent="0.3">
      <c r="A575">
        <v>338</v>
      </c>
      <c r="B575" t="s">
        <v>230</v>
      </c>
    </row>
    <row r="576" spans="1:2" x14ac:dyDescent="0.3">
      <c r="A576">
        <v>340</v>
      </c>
      <c r="B576" t="s">
        <v>296</v>
      </c>
    </row>
    <row r="577" spans="1:2" x14ac:dyDescent="0.3">
      <c r="A577">
        <v>342</v>
      </c>
      <c r="B577" t="s">
        <v>232</v>
      </c>
    </row>
    <row r="578" spans="1:2" x14ac:dyDescent="0.3">
      <c r="A578">
        <v>343</v>
      </c>
      <c r="B578" t="s">
        <v>233</v>
      </c>
    </row>
    <row r="579" spans="1:2" x14ac:dyDescent="0.3">
      <c r="A579">
        <v>344</v>
      </c>
      <c r="B579" t="s">
        <v>234</v>
      </c>
    </row>
    <row r="580" spans="1:2" x14ac:dyDescent="0.3">
      <c r="A580">
        <v>345</v>
      </c>
      <c r="B580" t="s">
        <v>235</v>
      </c>
    </row>
    <row r="581" spans="1:2" x14ac:dyDescent="0.3">
      <c r="A581">
        <v>346</v>
      </c>
      <c r="B581" t="s">
        <v>236</v>
      </c>
    </row>
    <row r="582" spans="1:2" x14ac:dyDescent="0.3">
      <c r="A582">
        <v>347</v>
      </c>
      <c r="B582" t="s">
        <v>488</v>
      </c>
    </row>
    <row r="583" spans="1:2" x14ac:dyDescent="0.3">
      <c r="A583">
        <v>387</v>
      </c>
      <c r="B583" t="s">
        <v>489</v>
      </c>
    </row>
    <row r="584" spans="1:2" x14ac:dyDescent="0.3">
      <c r="A584">
        <v>399</v>
      </c>
      <c r="B584" t="s">
        <v>490</v>
      </c>
    </row>
    <row r="585" spans="1:2" x14ac:dyDescent="0.3">
      <c r="A585">
        <v>415</v>
      </c>
      <c r="B585" t="s">
        <v>228</v>
      </c>
    </row>
    <row r="586" spans="1:2" x14ac:dyDescent="0.3">
      <c r="A586">
        <v>414</v>
      </c>
      <c r="B586" t="s">
        <v>229</v>
      </c>
    </row>
    <row r="587" spans="1:2" x14ac:dyDescent="0.3">
      <c r="A587">
        <v>413</v>
      </c>
      <c r="B587" t="s">
        <v>230</v>
      </c>
    </row>
    <row r="588" spans="1:2" x14ac:dyDescent="0.3">
      <c r="A588">
        <v>411</v>
      </c>
      <c r="B588" t="s">
        <v>296</v>
      </c>
    </row>
    <row r="589" spans="1:2" x14ac:dyDescent="0.3">
      <c r="A589">
        <v>409</v>
      </c>
      <c r="B589" t="s">
        <v>232</v>
      </c>
    </row>
    <row r="590" spans="1:2" x14ac:dyDescent="0.3">
      <c r="A590">
        <v>408</v>
      </c>
      <c r="B590" t="s">
        <v>233</v>
      </c>
    </row>
    <row r="591" spans="1:2" x14ac:dyDescent="0.3">
      <c r="A591">
        <v>407</v>
      </c>
      <c r="B591" t="s">
        <v>234</v>
      </c>
    </row>
    <row r="592" spans="1:2" x14ac:dyDescent="0.3">
      <c r="A592">
        <v>406</v>
      </c>
      <c r="B592" t="s">
        <v>235</v>
      </c>
    </row>
    <row r="593" spans="1:3" x14ac:dyDescent="0.3">
      <c r="A593">
        <v>405</v>
      </c>
      <c r="B593" t="s">
        <v>236</v>
      </c>
    </row>
    <row r="594" spans="1:3" x14ac:dyDescent="0.3">
      <c r="A594">
        <v>404</v>
      </c>
      <c r="B594" t="s">
        <v>491</v>
      </c>
    </row>
    <row r="596" spans="1:3" x14ac:dyDescent="0.3">
      <c r="A596" t="s">
        <v>492</v>
      </c>
      <c r="B596" t="s">
        <v>24</v>
      </c>
    </row>
    <row r="597" spans="1:3" x14ac:dyDescent="0.3">
      <c r="A597">
        <v>115</v>
      </c>
      <c r="B597" t="s">
        <v>493</v>
      </c>
      <c r="C597" s="22" t="str">
        <f>'1st Party Non Commissions'!H8</f>
        <v xml:space="preserve"> ;  ;  ;  ;  ;  ;  ;  ;  ;  </v>
      </c>
    </row>
    <row r="600" spans="1:3" x14ac:dyDescent="0.3">
      <c r="A600" t="s">
        <v>492</v>
      </c>
      <c r="B600" t="s">
        <v>445</v>
      </c>
    </row>
    <row r="601" spans="1:3" x14ac:dyDescent="0.3">
      <c r="B601" t="s">
        <v>429</v>
      </c>
    </row>
    <row r="602" spans="1:3" x14ac:dyDescent="0.3">
      <c r="A602">
        <v>109380126</v>
      </c>
      <c r="B602" t="s">
        <v>494</v>
      </c>
      <c r="C602" t="str">
        <f>'1st Party Non Commissions'!C23</f>
        <v>$</v>
      </c>
    </row>
    <row r="603" spans="1:3" x14ac:dyDescent="0.3">
      <c r="A603">
        <v>109380127</v>
      </c>
      <c r="B603" t="s">
        <v>54</v>
      </c>
      <c r="C603">
        <f>'1st Party Non Commissions'!C24</f>
        <v>0</v>
      </c>
    </row>
    <row r="604" spans="1:3" x14ac:dyDescent="0.3">
      <c r="A604">
        <v>109380128</v>
      </c>
      <c r="B604" t="s">
        <v>495</v>
      </c>
      <c r="C604">
        <f>'1st Party Non Commissions'!C25</f>
        <v>0</v>
      </c>
    </row>
    <row r="605" spans="1:3" x14ac:dyDescent="0.3">
      <c r="A605">
        <v>109380129</v>
      </c>
      <c r="B605" t="s">
        <v>55</v>
      </c>
      <c r="C605">
        <f>'1st Party Non Commissions'!C26</f>
        <v>0</v>
      </c>
    </row>
    <row r="606" spans="1:3" x14ac:dyDescent="0.3">
      <c r="A606">
        <v>109380130</v>
      </c>
      <c r="B606" t="s">
        <v>496</v>
      </c>
      <c r="C606">
        <f>'1st Party Non Commissions'!C27</f>
        <v>0</v>
      </c>
    </row>
    <row r="607" spans="1:3" x14ac:dyDescent="0.3">
      <c r="A607">
        <v>109380132</v>
      </c>
      <c r="B607" t="s">
        <v>497</v>
      </c>
      <c r="C607">
        <f>'1st Party Non Commissions'!C28</f>
        <v>0</v>
      </c>
    </row>
    <row r="608" spans="1:3" x14ac:dyDescent="0.3">
      <c r="A608">
        <v>109380131</v>
      </c>
      <c r="B608" t="s">
        <v>498</v>
      </c>
      <c r="C608">
        <f>'1st Party Non Commissions'!C29</f>
        <v>0</v>
      </c>
    </row>
    <row r="609" spans="1:3" x14ac:dyDescent="0.3">
      <c r="A609">
        <v>109380133</v>
      </c>
      <c r="B609" t="s">
        <v>499</v>
      </c>
      <c r="C609">
        <f>'1st Party Non Commissions'!C30</f>
        <v>0</v>
      </c>
    </row>
    <row r="610" spans="1:3" x14ac:dyDescent="0.3">
      <c r="A610">
        <v>109380134</v>
      </c>
      <c r="B610" t="s">
        <v>500</v>
      </c>
    </row>
    <row r="612" spans="1:3" x14ac:dyDescent="0.3">
      <c r="A612" t="s">
        <v>492</v>
      </c>
      <c r="B612" t="s">
        <v>453</v>
      </c>
    </row>
    <row r="613" spans="1:3" x14ac:dyDescent="0.3">
      <c r="B613" t="s">
        <v>429</v>
      </c>
    </row>
    <row r="614" spans="1:3" x14ac:dyDescent="0.3">
      <c r="A614">
        <v>109390126</v>
      </c>
      <c r="B614" t="s">
        <v>494</v>
      </c>
      <c r="C614" t="str">
        <f>'1st Party Non Commissions'!E23</f>
        <v>$</v>
      </c>
    </row>
    <row r="615" spans="1:3" x14ac:dyDescent="0.3">
      <c r="A615">
        <v>109390127</v>
      </c>
      <c r="B615" t="s">
        <v>54</v>
      </c>
      <c r="C615">
        <f>'1st Party Non Commissions'!E24</f>
        <v>0</v>
      </c>
    </row>
    <row r="616" spans="1:3" x14ac:dyDescent="0.3">
      <c r="A616">
        <v>109390128</v>
      </c>
      <c r="B616" t="s">
        <v>495</v>
      </c>
      <c r="C616">
        <f>'1st Party Non Commissions'!E25</f>
        <v>0</v>
      </c>
    </row>
    <row r="617" spans="1:3" x14ac:dyDescent="0.3">
      <c r="A617">
        <v>109390129</v>
      </c>
      <c r="B617" t="s">
        <v>55</v>
      </c>
      <c r="C617">
        <f>'1st Party Non Commissions'!E26</f>
        <v>0</v>
      </c>
    </row>
    <row r="618" spans="1:3" x14ac:dyDescent="0.3">
      <c r="A618">
        <v>109390130</v>
      </c>
      <c r="B618" t="s">
        <v>496</v>
      </c>
      <c r="C618">
        <f>'1st Party Non Commissions'!E27</f>
        <v>0</v>
      </c>
    </row>
    <row r="619" spans="1:3" x14ac:dyDescent="0.3">
      <c r="A619">
        <v>109390132</v>
      </c>
      <c r="B619" t="s">
        <v>497</v>
      </c>
      <c r="C619">
        <f>'1st Party Non Commissions'!E28</f>
        <v>0</v>
      </c>
    </row>
    <row r="620" spans="1:3" x14ac:dyDescent="0.3">
      <c r="A620">
        <v>109390131</v>
      </c>
      <c r="B620" t="s">
        <v>498</v>
      </c>
      <c r="C620">
        <f>'1st Party Non Commissions'!E29</f>
        <v>0</v>
      </c>
    </row>
    <row r="621" spans="1:3" x14ac:dyDescent="0.3">
      <c r="A621">
        <v>109390133</v>
      </c>
      <c r="B621" t="s">
        <v>499</v>
      </c>
      <c r="C621">
        <f>'1st Party Non Commissions'!E30</f>
        <v>0</v>
      </c>
    </row>
    <row r="622" spans="1:3" x14ac:dyDescent="0.3">
      <c r="A622">
        <v>109390134</v>
      </c>
      <c r="B622" t="s">
        <v>500</v>
      </c>
    </row>
    <row r="624" spans="1:3" x14ac:dyDescent="0.3">
      <c r="A624" t="s">
        <v>492</v>
      </c>
      <c r="B624" t="s">
        <v>454</v>
      </c>
    </row>
    <row r="625" spans="1:3" x14ac:dyDescent="0.3">
      <c r="B625" t="s">
        <v>429</v>
      </c>
    </row>
    <row r="626" spans="1:3" x14ac:dyDescent="0.3">
      <c r="A626">
        <v>109450126</v>
      </c>
      <c r="B626" t="s">
        <v>494</v>
      </c>
      <c r="C626" t="str">
        <f>'1st Party Non Commissions'!G23</f>
        <v>$</v>
      </c>
    </row>
    <row r="627" spans="1:3" x14ac:dyDescent="0.3">
      <c r="A627">
        <v>109450127</v>
      </c>
      <c r="B627" t="s">
        <v>54</v>
      </c>
      <c r="C627">
        <f>'1st Party Non Commissions'!G24</f>
        <v>0</v>
      </c>
    </row>
    <row r="628" spans="1:3" x14ac:dyDescent="0.3">
      <c r="A628">
        <v>109450128</v>
      </c>
      <c r="B628" t="s">
        <v>495</v>
      </c>
      <c r="C628">
        <f>'1st Party Non Commissions'!G25</f>
        <v>0</v>
      </c>
    </row>
    <row r="629" spans="1:3" x14ac:dyDescent="0.3">
      <c r="A629">
        <v>109450129</v>
      </c>
      <c r="B629" t="s">
        <v>55</v>
      </c>
      <c r="C629">
        <f>'1st Party Non Commissions'!G26</f>
        <v>0</v>
      </c>
    </row>
    <row r="630" spans="1:3" x14ac:dyDescent="0.3">
      <c r="A630">
        <v>109450130</v>
      </c>
      <c r="B630" t="s">
        <v>496</v>
      </c>
      <c r="C630">
        <f>'1st Party Non Commissions'!G27</f>
        <v>0</v>
      </c>
    </row>
    <row r="631" spans="1:3" x14ac:dyDescent="0.3">
      <c r="A631">
        <v>109450132</v>
      </c>
      <c r="B631" t="s">
        <v>497</v>
      </c>
      <c r="C631">
        <f>'1st Party Non Commissions'!G28</f>
        <v>0</v>
      </c>
    </row>
    <row r="632" spans="1:3" x14ac:dyDescent="0.3">
      <c r="A632">
        <v>109450131</v>
      </c>
      <c r="B632" t="s">
        <v>498</v>
      </c>
      <c r="C632">
        <f>'1st Party Non Commissions'!G29</f>
        <v>0</v>
      </c>
    </row>
    <row r="633" spans="1:3" x14ac:dyDescent="0.3">
      <c r="A633">
        <v>109450133</v>
      </c>
      <c r="B633" t="s">
        <v>499</v>
      </c>
      <c r="C633">
        <f>'1st Party Non Commissions'!G30</f>
        <v>0</v>
      </c>
    </row>
    <row r="634" spans="1:3" x14ac:dyDescent="0.3">
      <c r="A634">
        <v>109450134</v>
      </c>
      <c r="B634" t="s">
        <v>500</v>
      </c>
    </row>
    <row r="636" spans="1:3" x14ac:dyDescent="0.3">
      <c r="A636" t="s">
        <v>492</v>
      </c>
      <c r="B636" t="s">
        <v>455</v>
      </c>
    </row>
    <row r="637" spans="1:3" x14ac:dyDescent="0.3">
      <c r="B637" t="s">
        <v>429</v>
      </c>
    </row>
    <row r="638" spans="1:3" x14ac:dyDescent="0.3">
      <c r="A638">
        <v>109400126</v>
      </c>
      <c r="B638" t="s">
        <v>494</v>
      </c>
      <c r="C638" t="str">
        <f>'1st Party Non Commissions'!I23</f>
        <v>$</v>
      </c>
    </row>
    <row r="639" spans="1:3" x14ac:dyDescent="0.3">
      <c r="A639">
        <v>109400127</v>
      </c>
      <c r="B639" t="s">
        <v>54</v>
      </c>
      <c r="C639">
        <f>'1st Party Non Commissions'!I24</f>
        <v>0</v>
      </c>
    </row>
    <row r="640" spans="1:3" x14ac:dyDescent="0.3">
      <c r="A640">
        <v>109400128</v>
      </c>
      <c r="B640" t="s">
        <v>495</v>
      </c>
      <c r="C640">
        <f>'1st Party Non Commissions'!I25</f>
        <v>0</v>
      </c>
    </row>
    <row r="641" spans="1:3" x14ac:dyDescent="0.3">
      <c r="A641">
        <v>109400129</v>
      </c>
      <c r="B641" t="s">
        <v>55</v>
      </c>
      <c r="C641">
        <f>'1st Party Non Commissions'!I26</f>
        <v>0</v>
      </c>
    </row>
    <row r="642" spans="1:3" x14ac:dyDescent="0.3">
      <c r="A642">
        <v>109400130</v>
      </c>
      <c r="B642" t="s">
        <v>496</v>
      </c>
      <c r="C642">
        <f>'1st Party Non Commissions'!I27</f>
        <v>0</v>
      </c>
    </row>
    <row r="643" spans="1:3" x14ac:dyDescent="0.3">
      <c r="A643">
        <v>109400132</v>
      </c>
      <c r="B643" t="s">
        <v>497</v>
      </c>
      <c r="C643">
        <f>'1st Party Non Commissions'!I28</f>
        <v>0</v>
      </c>
    </row>
    <row r="644" spans="1:3" x14ac:dyDescent="0.3">
      <c r="A644">
        <v>109400131</v>
      </c>
      <c r="B644" t="s">
        <v>498</v>
      </c>
      <c r="C644">
        <f>'1st Party Non Commissions'!I29</f>
        <v>0</v>
      </c>
    </row>
    <row r="645" spans="1:3" x14ac:dyDescent="0.3">
      <c r="A645">
        <v>109400133</v>
      </c>
      <c r="B645" t="s">
        <v>499</v>
      </c>
      <c r="C645">
        <f>'1st Party Non Commissions'!I30</f>
        <v>0</v>
      </c>
    </row>
    <row r="646" spans="1:3" x14ac:dyDescent="0.3">
      <c r="A646">
        <v>109400134</v>
      </c>
      <c r="B646" t="s">
        <v>500</v>
      </c>
    </row>
    <row r="648" spans="1:3" x14ac:dyDescent="0.3">
      <c r="A648" t="s">
        <v>492</v>
      </c>
      <c r="B648" t="s">
        <v>456</v>
      </c>
    </row>
    <row r="649" spans="1:3" x14ac:dyDescent="0.3">
      <c r="B649" t="s">
        <v>429</v>
      </c>
    </row>
    <row r="650" spans="1:3" x14ac:dyDescent="0.3">
      <c r="A650">
        <v>109420126</v>
      </c>
      <c r="B650" t="s">
        <v>494</v>
      </c>
      <c r="C650" t="str">
        <f>'1st Party Non Commissions'!K23</f>
        <v>$</v>
      </c>
    </row>
    <row r="651" spans="1:3" x14ac:dyDescent="0.3">
      <c r="A651">
        <v>109420127</v>
      </c>
      <c r="B651" t="s">
        <v>54</v>
      </c>
      <c r="C651">
        <f>'1st Party Non Commissions'!K24</f>
        <v>0</v>
      </c>
    </row>
    <row r="652" spans="1:3" x14ac:dyDescent="0.3">
      <c r="A652">
        <v>109420128</v>
      </c>
      <c r="B652" t="s">
        <v>495</v>
      </c>
      <c r="C652">
        <f>'1st Party Non Commissions'!K25</f>
        <v>0</v>
      </c>
    </row>
    <row r="653" spans="1:3" x14ac:dyDescent="0.3">
      <c r="A653">
        <v>109420129</v>
      </c>
      <c r="B653" t="s">
        <v>55</v>
      </c>
      <c r="C653">
        <f>'1st Party Non Commissions'!K26</f>
        <v>0</v>
      </c>
    </row>
    <row r="654" spans="1:3" x14ac:dyDescent="0.3">
      <c r="A654">
        <v>109420130</v>
      </c>
      <c r="B654" t="s">
        <v>496</v>
      </c>
      <c r="C654">
        <f>'1st Party Non Commissions'!K27</f>
        <v>0</v>
      </c>
    </row>
    <row r="655" spans="1:3" x14ac:dyDescent="0.3">
      <c r="A655">
        <v>109420132</v>
      </c>
      <c r="B655" t="s">
        <v>497</v>
      </c>
      <c r="C655">
        <f>'1st Party Non Commissions'!K28</f>
        <v>0</v>
      </c>
    </row>
    <row r="656" spans="1:3" x14ac:dyDescent="0.3">
      <c r="A656">
        <v>109420131</v>
      </c>
      <c r="B656" t="s">
        <v>498</v>
      </c>
      <c r="C656">
        <f>'1st Party Non Commissions'!K29</f>
        <v>0</v>
      </c>
    </row>
    <row r="657" spans="1:3" x14ac:dyDescent="0.3">
      <c r="A657">
        <v>109420133</v>
      </c>
      <c r="B657" t="s">
        <v>499</v>
      </c>
      <c r="C657">
        <f>'1st Party Non Commissions'!K30</f>
        <v>0</v>
      </c>
    </row>
    <row r="658" spans="1:3" x14ac:dyDescent="0.3">
      <c r="A658">
        <v>109420134</v>
      </c>
      <c r="B658" t="s">
        <v>500</v>
      </c>
    </row>
    <row r="660" spans="1:3" x14ac:dyDescent="0.3">
      <c r="A660" t="s">
        <v>492</v>
      </c>
      <c r="B660" t="s">
        <v>457</v>
      </c>
    </row>
    <row r="661" spans="1:3" x14ac:dyDescent="0.3">
      <c r="B661" t="s">
        <v>429</v>
      </c>
    </row>
    <row r="662" spans="1:3" x14ac:dyDescent="0.3">
      <c r="A662">
        <v>109440126</v>
      </c>
      <c r="B662" t="s">
        <v>494</v>
      </c>
      <c r="C662" t="str">
        <f>'1st Party Non Commissions'!M23</f>
        <v>$</v>
      </c>
    </row>
    <row r="663" spans="1:3" x14ac:dyDescent="0.3">
      <c r="A663">
        <v>109440127</v>
      </c>
      <c r="B663" t="s">
        <v>54</v>
      </c>
      <c r="C663">
        <f>'1st Party Non Commissions'!M24</f>
        <v>0</v>
      </c>
    </row>
    <row r="664" spans="1:3" x14ac:dyDescent="0.3">
      <c r="A664">
        <v>109440128</v>
      </c>
      <c r="B664" t="s">
        <v>495</v>
      </c>
      <c r="C664">
        <f>'1st Party Non Commissions'!M25</f>
        <v>0</v>
      </c>
    </row>
    <row r="665" spans="1:3" x14ac:dyDescent="0.3">
      <c r="A665">
        <v>109440129</v>
      </c>
      <c r="B665" t="s">
        <v>55</v>
      </c>
      <c r="C665">
        <f>'1st Party Non Commissions'!M26</f>
        <v>0</v>
      </c>
    </row>
    <row r="666" spans="1:3" x14ac:dyDescent="0.3">
      <c r="A666">
        <v>109440130</v>
      </c>
      <c r="B666" t="s">
        <v>496</v>
      </c>
      <c r="C666">
        <f>'1st Party Non Commissions'!M27</f>
        <v>0</v>
      </c>
    </row>
    <row r="667" spans="1:3" x14ac:dyDescent="0.3">
      <c r="A667">
        <v>109440132</v>
      </c>
      <c r="B667" t="s">
        <v>497</v>
      </c>
      <c r="C667">
        <f>'1st Party Non Commissions'!M28</f>
        <v>0</v>
      </c>
    </row>
    <row r="668" spans="1:3" x14ac:dyDescent="0.3">
      <c r="A668">
        <v>109440131</v>
      </c>
      <c r="B668" t="s">
        <v>498</v>
      </c>
      <c r="C668">
        <f>'1st Party Non Commissions'!M29</f>
        <v>0</v>
      </c>
    </row>
    <row r="669" spans="1:3" x14ac:dyDescent="0.3">
      <c r="A669">
        <v>109440133</v>
      </c>
      <c r="B669" t="s">
        <v>499</v>
      </c>
      <c r="C669">
        <f>'1st Party Non Commissions'!M30</f>
        <v>0</v>
      </c>
    </row>
    <row r="670" spans="1:3" x14ac:dyDescent="0.3">
      <c r="A670">
        <v>109440134</v>
      </c>
      <c r="B670" t="s">
        <v>500</v>
      </c>
    </row>
    <row r="672" spans="1:3" x14ac:dyDescent="0.3">
      <c r="A672" t="s">
        <v>492</v>
      </c>
      <c r="B672" t="s">
        <v>458</v>
      </c>
    </row>
    <row r="673" spans="1:3" x14ac:dyDescent="0.3">
      <c r="B673" t="s">
        <v>429</v>
      </c>
    </row>
    <row r="674" spans="1:3" x14ac:dyDescent="0.3">
      <c r="A674">
        <v>109460126</v>
      </c>
      <c r="B674" t="s">
        <v>494</v>
      </c>
      <c r="C674" t="str">
        <f>'1st Party Non Commissions'!O23</f>
        <v>$</v>
      </c>
    </row>
    <row r="675" spans="1:3" x14ac:dyDescent="0.3">
      <c r="A675">
        <v>109460127</v>
      </c>
      <c r="B675" t="s">
        <v>54</v>
      </c>
      <c r="C675">
        <f>'1st Party Non Commissions'!O24</f>
        <v>0</v>
      </c>
    </row>
    <row r="676" spans="1:3" x14ac:dyDescent="0.3">
      <c r="A676">
        <v>109460128</v>
      </c>
      <c r="B676" t="s">
        <v>495</v>
      </c>
      <c r="C676">
        <f>'1st Party Non Commissions'!O25</f>
        <v>0</v>
      </c>
    </row>
    <row r="677" spans="1:3" x14ac:dyDescent="0.3">
      <c r="A677">
        <v>109460129</v>
      </c>
      <c r="B677" t="s">
        <v>55</v>
      </c>
      <c r="C677">
        <f>'1st Party Non Commissions'!O26</f>
        <v>0</v>
      </c>
    </row>
    <row r="678" spans="1:3" x14ac:dyDescent="0.3">
      <c r="A678">
        <v>109460130</v>
      </c>
      <c r="B678" t="s">
        <v>496</v>
      </c>
      <c r="C678">
        <f>'1st Party Non Commissions'!O27</f>
        <v>0</v>
      </c>
    </row>
    <row r="679" spans="1:3" x14ac:dyDescent="0.3">
      <c r="A679">
        <v>109460132</v>
      </c>
      <c r="B679" t="s">
        <v>497</v>
      </c>
      <c r="C679">
        <f>'1st Party Non Commissions'!O28</f>
        <v>0</v>
      </c>
    </row>
    <row r="680" spans="1:3" x14ac:dyDescent="0.3">
      <c r="A680">
        <v>109460131</v>
      </c>
      <c r="B680" t="s">
        <v>498</v>
      </c>
      <c r="C680">
        <f>'1st Party Non Commissions'!O29</f>
        <v>0</v>
      </c>
    </row>
    <row r="681" spans="1:3" x14ac:dyDescent="0.3">
      <c r="A681">
        <v>109460133</v>
      </c>
      <c r="B681" t="s">
        <v>499</v>
      </c>
      <c r="C681">
        <f>'1st Party Non Commissions'!O30</f>
        <v>0</v>
      </c>
    </row>
    <row r="682" spans="1:3" x14ac:dyDescent="0.3">
      <c r="A682">
        <v>109460134</v>
      </c>
      <c r="B682" t="s">
        <v>500</v>
      </c>
    </row>
    <row r="684" spans="1:3" x14ac:dyDescent="0.3">
      <c r="A684" t="s">
        <v>492</v>
      </c>
      <c r="B684" t="s">
        <v>459</v>
      </c>
    </row>
    <row r="685" spans="1:3" x14ac:dyDescent="0.3">
      <c r="B685" t="s">
        <v>429</v>
      </c>
    </row>
    <row r="686" spans="1:3" x14ac:dyDescent="0.3">
      <c r="A686">
        <v>109480126</v>
      </c>
      <c r="B686" t="s">
        <v>494</v>
      </c>
      <c r="C686" t="str">
        <f>'1st Party Non Commissions'!Q23</f>
        <v>$</v>
      </c>
    </row>
    <row r="687" spans="1:3" x14ac:dyDescent="0.3">
      <c r="A687">
        <v>109480127</v>
      </c>
      <c r="B687" t="s">
        <v>54</v>
      </c>
      <c r="C687">
        <f>'1st Party Non Commissions'!Q24</f>
        <v>0</v>
      </c>
    </row>
    <row r="688" spans="1:3" x14ac:dyDescent="0.3">
      <c r="A688">
        <v>109480128</v>
      </c>
      <c r="B688" t="s">
        <v>495</v>
      </c>
      <c r="C688">
        <f>'1st Party Non Commissions'!Q25</f>
        <v>0</v>
      </c>
    </row>
    <row r="689" spans="1:3" x14ac:dyDescent="0.3">
      <c r="A689">
        <v>109480129</v>
      </c>
      <c r="B689" t="s">
        <v>55</v>
      </c>
      <c r="C689">
        <f>'1st Party Non Commissions'!Q26</f>
        <v>0</v>
      </c>
    </row>
    <row r="690" spans="1:3" x14ac:dyDescent="0.3">
      <c r="A690">
        <v>109480130</v>
      </c>
      <c r="B690" t="s">
        <v>496</v>
      </c>
      <c r="C690">
        <f>'1st Party Non Commissions'!Q27</f>
        <v>0</v>
      </c>
    </row>
    <row r="691" spans="1:3" x14ac:dyDescent="0.3">
      <c r="A691">
        <v>109480132</v>
      </c>
      <c r="B691" t="s">
        <v>497</v>
      </c>
      <c r="C691">
        <f>'1st Party Non Commissions'!Q28</f>
        <v>0</v>
      </c>
    </row>
    <row r="692" spans="1:3" x14ac:dyDescent="0.3">
      <c r="A692">
        <v>109480131</v>
      </c>
      <c r="B692" t="s">
        <v>498</v>
      </c>
      <c r="C692">
        <f>'1st Party Non Commissions'!Q29</f>
        <v>0</v>
      </c>
    </row>
    <row r="693" spans="1:3" x14ac:dyDescent="0.3">
      <c r="A693">
        <v>109480133</v>
      </c>
      <c r="B693" t="s">
        <v>499</v>
      </c>
      <c r="C693">
        <f>'1st Party Non Commissions'!Q30</f>
        <v>0</v>
      </c>
    </row>
    <row r="694" spans="1:3" x14ac:dyDescent="0.3">
      <c r="A694">
        <v>109480134</v>
      </c>
      <c r="B694" t="s">
        <v>500</v>
      </c>
    </row>
    <row r="696" spans="1:3" x14ac:dyDescent="0.3">
      <c r="A696" t="s">
        <v>492</v>
      </c>
      <c r="B696" t="s">
        <v>461</v>
      </c>
    </row>
    <row r="697" spans="1:3" x14ac:dyDescent="0.3">
      <c r="B697" t="s">
        <v>429</v>
      </c>
    </row>
    <row r="698" spans="1:3" x14ac:dyDescent="0.3">
      <c r="A698">
        <v>109490126</v>
      </c>
      <c r="B698" t="s">
        <v>494</v>
      </c>
      <c r="C698" t="str">
        <f>'1st Party Non Commissions'!S23</f>
        <v>$</v>
      </c>
    </row>
    <row r="699" spans="1:3" x14ac:dyDescent="0.3">
      <c r="A699">
        <v>109490127</v>
      </c>
      <c r="B699" t="s">
        <v>54</v>
      </c>
      <c r="C699">
        <f>'1st Party Non Commissions'!S24</f>
        <v>0</v>
      </c>
    </row>
    <row r="700" spans="1:3" x14ac:dyDescent="0.3">
      <c r="A700">
        <v>109490128</v>
      </c>
      <c r="B700" t="s">
        <v>495</v>
      </c>
      <c r="C700">
        <f>'1st Party Non Commissions'!S25</f>
        <v>0</v>
      </c>
    </row>
    <row r="701" spans="1:3" x14ac:dyDescent="0.3">
      <c r="A701">
        <v>109490129</v>
      </c>
      <c r="B701" t="s">
        <v>55</v>
      </c>
      <c r="C701">
        <f>'1st Party Non Commissions'!S26</f>
        <v>0</v>
      </c>
    </row>
    <row r="702" spans="1:3" x14ac:dyDescent="0.3">
      <c r="A702">
        <v>109490130</v>
      </c>
      <c r="B702" t="s">
        <v>496</v>
      </c>
      <c r="C702">
        <f>'1st Party Non Commissions'!S27</f>
        <v>0</v>
      </c>
    </row>
    <row r="703" spans="1:3" x14ac:dyDescent="0.3">
      <c r="A703">
        <v>109490132</v>
      </c>
      <c r="B703" t="s">
        <v>497</v>
      </c>
      <c r="C703">
        <f>'1st Party Non Commissions'!S28</f>
        <v>0</v>
      </c>
    </row>
    <row r="704" spans="1:3" x14ac:dyDescent="0.3">
      <c r="A704">
        <v>109490131</v>
      </c>
      <c r="B704" t="s">
        <v>498</v>
      </c>
      <c r="C704">
        <f>'1st Party Non Commissions'!S29</f>
        <v>0</v>
      </c>
    </row>
    <row r="705" spans="1:3" x14ac:dyDescent="0.3">
      <c r="A705">
        <v>109490133</v>
      </c>
      <c r="B705" t="s">
        <v>499</v>
      </c>
      <c r="C705">
        <f>'1st Party Non Commissions'!S30</f>
        <v>0</v>
      </c>
    </row>
    <row r="706" spans="1:3" x14ac:dyDescent="0.3">
      <c r="A706">
        <v>109490134</v>
      </c>
      <c r="B706" t="s">
        <v>500</v>
      </c>
    </row>
    <row r="708" spans="1:3" x14ac:dyDescent="0.3">
      <c r="A708" t="s">
        <v>492</v>
      </c>
      <c r="B708" t="s">
        <v>462</v>
      </c>
    </row>
    <row r="709" spans="1:3" x14ac:dyDescent="0.3">
      <c r="B709" t="s">
        <v>429</v>
      </c>
    </row>
    <row r="710" spans="1:3" x14ac:dyDescent="0.3">
      <c r="A710">
        <v>110360126</v>
      </c>
      <c r="B710" t="s">
        <v>494</v>
      </c>
      <c r="C710" t="str">
        <f>'1st Party Non Commissions'!U23</f>
        <v>$</v>
      </c>
    </row>
    <row r="711" spans="1:3" x14ac:dyDescent="0.3">
      <c r="A711">
        <v>110360127</v>
      </c>
      <c r="B711" t="s">
        <v>54</v>
      </c>
      <c r="C711">
        <f>'1st Party Non Commissions'!U24</f>
        <v>0</v>
      </c>
    </row>
    <row r="712" spans="1:3" x14ac:dyDescent="0.3">
      <c r="A712">
        <v>110360128</v>
      </c>
      <c r="B712" t="s">
        <v>495</v>
      </c>
      <c r="C712">
        <f>'1st Party Non Commissions'!U25</f>
        <v>0</v>
      </c>
    </row>
    <row r="713" spans="1:3" x14ac:dyDescent="0.3">
      <c r="A713">
        <v>110360129</v>
      </c>
      <c r="B713" t="s">
        <v>55</v>
      </c>
      <c r="C713">
        <f>'1st Party Non Commissions'!U26</f>
        <v>0</v>
      </c>
    </row>
    <row r="714" spans="1:3" x14ac:dyDescent="0.3">
      <c r="A714">
        <v>110360130</v>
      </c>
      <c r="B714" t="s">
        <v>496</v>
      </c>
      <c r="C714">
        <f>'1st Party Non Commissions'!U27</f>
        <v>0</v>
      </c>
    </row>
    <row r="715" spans="1:3" x14ac:dyDescent="0.3">
      <c r="A715">
        <v>110360132</v>
      </c>
      <c r="B715" t="s">
        <v>497</v>
      </c>
      <c r="C715">
        <f>'1st Party Non Commissions'!U28</f>
        <v>0</v>
      </c>
    </row>
    <row r="716" spans="1:3" x14ac:dyDescent="0.3">
      <c r="A716">
        <v>110360131</v>
      </c>
      <c r="B716" t="s">
        <v>498</v>
      </c>
      <c r="C716">
        <f>'1st Party Non Commissions'!U29</f>
        <v>0</v>
      </c>
    </row>
    <row r="717" spans="1:3" x14ac:dyDescent="0.3">
      <c r="A717">
        <v>110360133</v>
      </c>
      <c r="B717" t="s">
        <v>499</v>
      </c>
      <c r="C717">
        <f>'1st Party Non Commissions'!U30</f>
        <v>0</v>
      </c>
    </row>
    <row r="718" spans="1:3" x14ac:dyDescent="0.3">
      <c r="A718">
        <v>110360134</v>
      </c>
      <c r="B718" t="s">
        <v>500</v>
      </c>
    </row>
    <row r="720" spans="1:3" x14ac:dyDescent="0.3">
      <c r="A720" t="s">
        <v>492</v>
      </c>
      <c r="B720" t="s">
        <v>250</v>
      </c>
    </row>
    <row r="721" spans="1:3" x14ac:dyDescent="0.3">
      <c r="A721">
        <v>121</v>
      </c>
      <c r="B721" t="s">
        <v>463</v>
      </c>
      <c r="C721" s="30">
        <f>'1st Party Non Commissions'!C37</f>
        <v>0</v>
      </c>
    </row>
    <row r="722" spans="1:3" x14ac:dyDescent="0.3">
      <c r="A722">
        <v>122</v>
      </c>
      <c r="B722" t="s">
        <v>464</v>
      </c>
      <c r="C722" s="30">
        <f>'1st Party Non Commissions'!C38</f>
        <v>0</v>
      </c>
    </row>
    <row r="723" spans="1:3" x14ac:dyDescent="0.3">
      <c r="A723">
        <v>123</v>
      </c>
      <c r="B723" t="s">
        <v>465</v>
      </c>
    </row>
    <row r="724" spans="1:3" x14ac:dyDescent="0.3">
      <c r="A724">
        <v>293</v>
      </c>
      <c r="B724" t="s">
        <v>344</v>
      </c>
      <c r="C724" t="str">
        <f>'1st Party Non Commissions'!C40</f>
        <v>$</v>
      </c>
    </row>
    <row r="725" spans="1:3" x14ac:dyDescent="0.3">
      <c r="A725">
        <v>144</v>
      </c>
      <c r="B725" t="s">
        <v>466</v>
      </c>
      <c r="C725" t="str">
        <f>'1st Party Non Commissions'!C42</f>
        <v>$</v>
      </c>
    </row>
    <row r="726" spans="1:3" x14ac:dyDescent="0.3">
      <c r="A726">
        <v>145</v>
      </c>
      <c r="B726" t="s">
        <v>467</v>
      </c>
      <c r="C726" t="str">
        <f>'1st Party Non Commissions'!C44</f>
        <v>$</v>
      </c>
    </row>
    <row r="727" spans="1:3" x14ac:dyDescent="0.3">
      <c r="A727">
        <v>146</v>
      </c>
      <c r="B727" t="s">
        <v>34</v>
      </c>
      <c r="C727">
        <f>'1st Party Non Commissions'!C45</f>
        <v>0</v>
      </c>
    </row>
    <row r="728" spans="1:3" x14ac:dyDescent="0.3">
      <c r="A728">
        <v>147</v>
      </c>
      <c r="B728" t="s">
        <v>35</v>
      </c>
      <c r="C728" t="str">
        <f>'1st Party Non Commissions'!C46</f>
        <v>$</v>
      </c>
    </row>
    <row r="729" spans="1:3" x14ac:dyDescent="0.3">
      <c r="A729">
        <v>148</v>
      </c>
      <c r="B729" t="s">
        <v>469</v>
      </c>
      <c r="C729" t="str">
        <f>'1st Party Non Commissions'!C48</f>
        <v>$</v>
      </c>
    </row>
    <row r="730" spans="1:3" x14ac:dyDescent="0.3">
      <c r="A730">
        <v>149</v>
      </c>
      <c r="B730" t="s">
        <v>470</v>
      </c>
      <c r="C730" t="str">
        <f>'1st Party Non Commissions'!C49</f>
        <v>$</v>
      </c>
    </row>
    <row r="731" spans="1:3" x14ac:dyDescent="0.3">
      <c r="A731">
        <v>150</v>
      </c>
      <c r="B731" t="s">
        <v>471</v>
      </c>
      <c r="C731" t="str">
        <f>'1st Party Non Commissions'!C50</f>
        <v>$</v>
      </c>
    </row>
    <row r="732" spans="1:3" x14ac:dyDescent="0.3">
      <c r="A732">
        <v>151</v>
      </c>
      <c r="B732" t="s">
        <v>472</v>
      </c>
    </row>
    <row r="733" spans="1:3" x14ac:dyDescent="0.3">
      <c r="A733">
        <v>152</v>
      </c>
      <c r="B733" t="s">
        <v>473</v>
      </c>
    </row>
    <row r="734" spans="1:3" x14ac:dyDescent="0.3">
      <c r="A734">
        <v>153</v>
      </c>
      <c r="B734" t="s">
        <v>474</v>
      </c>
    </row>
    <row r="736" spans="1:3" x14ac:dyDescent="0.3">
      <c r="A736" t="s">
        <v>492</v>
      </c>
      <c r="B736" t="s">
        <v>501</v>
      </c>
    </row>
    <row r="737" spans="1:3" x14ac:dyDescent="0.3">
      <c r="A737">
        <v>441</v>
      </c>
      <c r="B737" t="s">
        <v>28</v>
      </c>
      <c r="C737" s="143" t="str">
        <f>'1st Party Non Commissions'!C54</f>
        <v>%</v>
      </c>
    </row>
    <row r="738" spans="1:3" x14ac:dyDescent="0.3">
      <c r="A738">
        <v>442</v>
      </c>
      <c r="B738" t="s">
        <v>502</v>
      </c>
      <c r="C738" s="143" t="str">
        <f>'1st Party Non Commissions'!C55</f>
        <v>%</v>
      </c>
    </row>
    <row r="740" spans="1:3" x14ac:dyDescent="0.3">
      <c r="A740" t="s">
        <v>492</v>
      </c>
      <c r="B740" t="s">
        <v>478</v>
      </c>
    </row>
    <row r="741" spans="1:3" x14ac:dyDescent="0.3">
      <c r="A741">
        <v>443</v>
      </c>
      <c r="B741" t="s">
        <v>228</v>
      </c>
    </row>
    <row r="742" spans="1:3" x14ac:dyDescent="0.3">
      <c r="A742">
        <v>444</v>
      </c>
      <c r="B742" t="s">
        <v>229</v>
      </c>
    </row>
    <row r="743" spans="1:3" x14ac:dyDescent="0.3">
      <c r="A743">
        <v>445</v>
      </c>
      <c r="B743" t="s">
        <v>230</v>
      </c>
    </row>
    <row r="744" spans="1:3" x14ac:dyDescent="0.3">
      <c r="A744">
        <v>447</v>
      </c>
      <c r="B744" t="s">
        <v>296</v>
      </c>
    </row>
    <row r="745" spans="1:3" x14ac:dyDescent="0.3">
      <c r="A745">
        <v>449</v>
      </c>
      <c r="B745" t="s">
        <v>232</v>
      </c>
    </row>
    <row r="746" spans="1:3" x14ac:dyDescent="0.3">
      <c r="A746">
        <v>450</v>
      </c>
      <c r="B746" t="s">
        <v>233</v>
      </c>
    </row>
    <row r="747" spans="1:3" x14ac:dyDescent="0.3">
      <c r="A747">
        <v>451</v>
      </c>
      <c r="B747" t="s">
        <v>234</v>
      </c>
    </row>
    <row r="748" spans="1:3" x14ac:dyDescent="0.3">
      <c r="A748">
        <v>452</v>
      </c>
      <c r="B748" t="s">
        <v>235</v>
      </c>
    </row>
    <row r="749" spans="1:3" x14ac:dyDescent="0.3">
      <c r="A749">
        <v>453</v>
      </c>
      <c r="B749" t="s">
        <v>236</v>
      </c>
    </row>
    <row r="750" spans="1:3" x14ac:dyDescent="0.3">
      <c r="A750">
        <v>454</v>
      </c>
      <c r="B750" t="s">
        <v>503</v>
      </c>
    </row>
    <row r="751" spans="1:3" x14ac:dyDescent="0.3">
      <c r="A751">
        <v>463</v>
      </c>
      <c r="B751" t="s">
        <v>504</v>
      </c>
    </row>
    <row r="752" spans="1:3" x14ac:dyDescent="0.3">
      <c r="A752">
        <v>464</v>
      </c>
      <c r="B752" t="s">
        <v>505</v>
      </c>
    </row>
    <row r="753" spans="1:3" x14ac:dyDescent="0.3">
      <c r="A753">
        <v>465</v>
      </c>
      <c r="B753" t="s">
        <v>506</v>
      </c>
    </row>
    <row r="754" spans="1:3" x14ac:dyDescent="0.3">
      <c r="A754">
        <v>466</v>
      </c>
      <c r="B754" t="s">
        <v>507</v>
      </c>
    </row>
    <row r="755" spans="1:3" x14ac:dyDescent="0.3">
      <c r="A755">
        <v>467</v>
      </c>
      <c r="B755" t="s">
        <v>508</v>
      </c>
    </row>
    <row r="756" spans="1:3" x14ac:dyDescent="0.3">
      <c r="A756">
        <v>468</v>
      </c>
      <c r="B756" t="s">
        <v>509</v>
      </c>
    </row>
    <row r="758" spans="1:3" x14ac:dyDescent="0.3">
      <c r="A758" t="s">
        <v>354</v>
      </c>
      <c r="B758" t="s">
        <v>24</v>
      </c>
    </row>
    <row r="759" spans="1:3" x14ac:dyDescent="0.3">
      <c r="A759">
        <v>116</v>
      </c>
      <c r="B759" t="s">
        <v>510</v>
      </c>
      <c r="C759" s="22" t="str">
        <f>'Debt Buying'!H8</f>
        <v xml:space="preserve"> ;  ;  ;  ;  ;  ;  ;  ;  ;  </v>
      </c>
    </row>
    <row r="762" spans="1:3" x14ac:dyDescent="0.3">
      <c r="A762" t="s">
        <v>354</v>
      </c>
      <c r="B762" t="s">
        <v>511</v>
      </c>
    </row>
    <row r="763" spans="1:3" x14ac:dyDescent="0.3">
      <c r="B763" t="s">
        <v>429</v>
      </c>
    </row>
    <row r="764" spans="1:3" x14ac:dyDescent="0.3">
      <c r="A764">
        <v>109720154</v>
      </c>
      <c r="B764" t="s">
        <v>512</v>
      </c>
      <c r="C764" s="30">
        <f>'Debt Buying'!C23</f>
        <v>0</v>
      </c>
    </row>
    <row r="765" spans="1:3" x14ac:dyDescent="0.3">
      <c r="A765">
        <v>109720155</v>
      </c>
      <c r="B765" t="s">
        <v>513</v>
      </c>
      <c r="C765" s="30">
        <f>'Debt Buying'!C24</f>
        <v>0</v>
      </c>
    </row>
    <row r="766" spans="1:3" x14ac:dyDescent="0.3">
      <c r="A766">
        <v>109720156</v>
      </c>
      <c r="B766" t="s">
        <v>514</v>
      </c>
      <c r="C766" s="30">
        <f>'Debt Buying'!C26</f>
        <v>0</v>
      </c>
    </row>
    <row r="767" spans="1:3" x14ac:dyDescent="0.3">
      <c r="A767">
        <v>109720157</v>
      </c>
      <c r="B767" t="s">
        <v>515</v>
      </c>
      <c r="C767" s="30">
        <f>'Debt Buying'!C27</f>
        <v>0</v>
      </c>
    </row>
    <row r="768" spans="1:3" x14ac:dyDescent="0.3">
      <c r="A768">
        <v>109720158</v>
      </c>
      <c r="B768" t="s">
        <v>516</v>
      </c>
      <c r="C768" s="30">
        <f>'Debt Buying'!C28</f>
        <v>0</v>
      </c>
    </row>
    <row r="769" spans="1:3" x14ac:dyDescent="0.3">
      <c r="A769">
        <v>109720159</v>
      </c>
      <c r="B769" t="s">
        <v>517</v>
      </c>
      <c r="C769" s="30">
        <f>'Debt Buying'!C29</f>
        <v>0</v>
      </c>
    </row>
    <row r="770" spans="1:3" x14ac:dyDescent="0.3">
      <c r="A770">
        <v>109720160</v>
      </c>
      <c r="B770" t="s">
        <v>518</v>
      </c>
      <c r="C770" s="30">
        <f>'Debt Buying'!C30</f>
        <v>0</v>
      </c>
    </row>
    <row r="771" spans="1:3" x14ac:dyDescent="0.3">
      <c r="A771">
        <v>109720161</v>
      </c>
      <c r="B771" t="s">
        <v>56</v>
      </c>
      <c r="C771" s="30" t="str">
        <f>'Debt Buying'!C32</f>
        <v>%</v>
      </c>
    </row>
    <row r="772" spans="1:3" x14ac:dyDescent="0.3">
      <c r="A772">
        <v>109720162</v>
      </c>
      <c r="B772" t="s">
        <v>57</v>
      </c>
      <c r="C772" s="30" t="str">
        <f>'Debt Buying'!C33</f>
        <v>%</v>
      </c>
    </row>
    <row r="773" spans="1:3" x14ac:dyDescent="0.3">
      <c r="A773">
        <v>109720163</v>
      </c>
      <c r="B773" t="s">
        <v>58</v>
      </c>
      <c r="C773" s="30" t="str">
        <f>'Debt Buying'!C34</f>
        <v>$</v>
      </c>
    </row>
    <row r="774" spans="1:3" x14ac:dyDescent="0.3">
      <c r="A774">
        <v>109720164</v>
      </c>
      <c r="B774" t="s">
        <v>519</v>
      </c>
      <c r="C774" s="30">
        <f>'Debt Buying'!C35</f>
        <v>0</v>
      </c>
    </row>
    <row r="775" spans="1:3" x14ac:dyDescent="0.3">
      <c r="C775" s="30"/>
    </row>
    <row r="776" spans="1:3" x14ac:dyDescent="0.3">
      <c r="A776" t="s">
        <v>354</v>
      </c>
      <c r="B776" t="s">
        <v>520</v>
      </c>
      <c r="C776" s="30"/>
    </row>
    <row r="777" spans="1:3" x14ac:dyDescent="0.3">
      <c r="B777" t="s">
        <v>429</v>
      </c>
    </row>
    <row r="778" spans="1:3" x14ac:dyDescent="0.3">
      <c r="A778">
        <v>109730154</v>
      </c>
      <c r="B778" t="s">
        <v>512</v>
      </c>
      <c r="C778" s="30">
        <f>'Debt Buying'!E23</f>
        <v>0</v>
      </c>
    </row>
    <row r="779" spans="1:3" x14ac:dyDescent="0.3">
      <c r="A779">
        <v>109730155</v>
      </c>
      <c r="B779" t="s">
        <v>513</v>
      </c>
      <c r="C779" s="30">
        <f>'Debt Buying'!E24</f>
        <v>0</v>
      </c>
    </row>
    <row r="780" spans="1:3" x14ac:dyDescent="0.3">
      <c r="A780">
        <v>109730156</v>
      </c>
      <c r="B780" t="s">
        <v>514</v>
      </c>
      <c r="C780" s="30">
        <f>'Debt Buying'!E26</f>
        <v>0</v>
      </c>
    </row>
    <row r="781" spans="1:3" x14ac:dyDescent="0.3">
      <c r="A781">
        <v>109730157</v>
      </c>
      <c r="B781" t="s">
        <v>515</v>
      </c>
      <c r="C781" s="30">
        <f>'Debt Buying'!E27</f>
        <v>0</v>
      </c>
    </row>
    <row r="782" spans="1:3" x14ac:dyDescent="0.3">
      <c r="A782">
        <v>109730158</v>
      </c>
      <c r="B782" t="s">
        <v>516</v>
      </c>
      <c r="C782" s="30">
        <f>'Debt Buying'!E28</f>
        <v>0</v>
      </c>
    </row>
    <row r="783" spans="1:3" x14ac:dyDescent="0.3">
      <c r="A783">
        <v>109730159</v>
      </c>
      <c r="B783" t="s">
        <v>517</v>
      </c>
      <c r="C783" s="30">
        <f>'Debt Buying'!E29</f>
        <v>0</v>
      </c>
    </row>
    <row r="784" spans="1:3" x14ac:dyDescent="0.3">
      <c r="A784">
        <v>109730160</v>
      </c>
      <c r="B784" t="s">
        <v>518</v>
      </c>
      <c r="C784" s="30">
        <f>'Debt Buying'!E30</f>
        <v>0</v>
      </c>
    </row>
    <row r="785" spans="1:3" x14ac:dyDescent="0.3">
      <c r="A785">
        <v>109730161</v>
      </c>
      <c r="B785" t="s">
        <v>56</v>
      </c>
      <c r="C785" s="30" t="str">
        <f>'Debt Buying'!E32</f>
        <v>%</v>
      </c>
    </row>
    <row r="786" spans="1:3" x14ac:dyDescent="0.3">
      <c r="A786">
        <v>109730162</v>
      </c>
      <c r="B786" t="s">
        <v>57</v>
      </c>
      <c r="C786" s="30" t="str">
        <f>'Debt Buying'!E33</f>
        <v>%</v>
      </c>
    </row>
    <row r="787" spans="1:3" x14ac:dyDescent="0.3">
      <c r="A787">
        <v>109730163</v>
      </c>
      <c r="B787" t="s">
        <v>58</v>
      </c>
      <c r="C787" s="30" t="str">
        <f>'Debt Buying'!E34</f>
        <v>$</v>
      </c>
    </row>
    <row r="788" spans="1:3" x14ac:dyDescent="0.3">
      <c r="A788">
        <v>109730164</v>
      </c>
      <c r="B788" t="s">
        <v>519</v>
      </c>
      <c r="C788" s="30">
        <f>'Debt Buying'!E35</f>
        <v>0</v>
      </c>
    </row>
    <row r="790" spans="1:3" x14ac:dyDescent="0.3">
      <c r="A790" t="s">
        <v>354</v>
      </c>
      <c r="B790" t="s">
        <v>521</v>
      </c>
    </row>
    <row r="791" spans="1:3" x14ac:dyDescent="0.3">
      <c r="B791" t="s">
        <v>429</v>
      </c>
      <c r="C791" s="30"/>
    </row>
    <row r="792" spans="1:3" x14ac:dyDescent="0.3">
      <c r="A792">
        <v>109780154</v>
      </c>
      <c r="B792" t="s">
        <v>512</v>
      </c>
      <c r="C792" s="30">
        <f>'Debt Buying'!G23</f>
        <v>0</v>
      </c>
    </row>
    <row r="793" spans="1:3" x14ac:dyDescent="0.3">
      <c r="A793">
        <v>109780155</v>
      </c>
      <c r="B793" t="s">
        <v>513</v>
      </c>
      <c r="C793" s="30">
        <f>'Debt Buying'!G24</f>
        <v>0</v>
      </c>
    </row>
    <row r="794" spans="1:3" x14ac:dyDescent="0.3">
      <c r="A794">
        <v>109780156</v>
      </c>
      <c r="B794" t="s">
        <v>514</v>
      </c>
      <c r="C794" s="30">
        <f>'Debt Buying'!G26</f>
        <v>0</v>
      </c>
    </row>
    <row r="795" spans="1:3" x14ac:dyDescent="0.3">
      <c r="A795">
        <v>109780157</v>
      </c>
      <c r="B795" t="s">
        <v>515</v>
      </c>
      <c r="C795" s="30">
        <f>'Debt Buying'!G27</f>
        <v>0</v>
      </c>
    </row>
    <row r="796" spans="1:3" x14ac:dyDescent="0.3">
      <c r="A796">
        <v>109780158</v>
      </c>
      <c r="B796" t="s">
        <v>516</v>
      </c>
      <c r="C796" s="30">
        <f>'Debt Buying'!G28</f>
        <v>0</v>
      </c>
    </row>
    <row r="797" spans="1:3" x14ac:dyDescent="0.3">
      <c r="A797">
        <v>109780159</v>
      </c>
      <c r="B797" t="s">
        <v>517</v>
      </c>
      <c r="C797" s="30">
        <f>'Debt Buying'!G29</f>
        <v>0</v>
      </c>
    </row>
    <row r="798" spans="1:3" x14ac:dyDescent="0.3">
      <c r="A798">
        <v>109780160</v>
      </c>
      <c r="B798" t="s">
        <v>518</v>
      </c>
      <c r="C798" s="30">
        <f>'Debt Buying'!G30</f>
        <v>0</v>
      </c>
    </row>
    <row r="799" spans="1:3" x14ac:dyDescent="0.3">
      <c r="A799">
        <v>109780161</v>
      </c>
      <c r="B799" t="s">
        <v>56</v>
      </c>
      <c r="C799" s="30" t="str">
        <f>'Debt Buying'!G32</f>
        <v>%</v>
      </c>
    </row>
    <row r="800" spans="1:3" x14ac:dyDescent="0.3">
      <c r="A800">
        <v>109780162</v>
      </c>
      <c r="B800" t="s">
        <v>57</v>
      </c>
      <c r="C800" s="30" t="str">
        <f>'Debt Buying'!G33</f>
        <v>%</v>
      </c>
    </row>
    <row r="801" spans="1:3" x14ac:dyDescent="0.3">
      <c r="A801">
        <v>109780163</v>
      </c>
      <c r="B801" t="s">
        <v>58</v>
      </c>
      <c r="C801" s="30" t="str">
        <f>'Debt Buying'!G34</f>
        <v>$</v>
      </c>
    </row>
    <row r="802" spans="1:3" x14ac:dyDescent="0.3">
      <c r="A802">
        <v>109780164</v>
      </c>
      <c r="B802" t="s">
        <v>519</v>
      </c>
      <c r="C802" s="30">
        <f>'Debt Buying'!G35</f>
        <v>0</v>
      </c>
    </row>
    <row r="804" spans="1:3" x14ac:dyDescent="0.3">
      <c r="A804" t="s">
        <v>354</v>
      </c>
      <c r="B804" t="s">
        <v>522</v>
      </c>
    </row>
    <row r="805" spans="1:3" x14ac:dyDescent="0.3">
      <c r="B805" t="s">
        <v>429</v>
      </c>
    </row>
    <row r="806" spans="1:3" x14ac:dyDescent="0.3">
      <c r="A806">
        <v>109740154</v>
      </c>
      <c r="B806" t="s">
        <v>512</v>
      </c>
      <c r="C806" s="30">
        <f>'Debt Buying'!I23</f>
        <v>0</v>
      </c>
    </row>
    <row r="807" spans="1:3" x14ac:dyDescent="0.3">
      <c r="A807">
        <v>109740155</v>
      </c>
      <c r="B807" t="s">
        <v>513</v>
      </c>
      <c r="C807" s="30">
        <f>'Debt Buying'!I24</f>
        <v>0</v>
      </c>
    </row>
    <row r="808" spans="1:3" x14ac:dyDescent="0.3">
      <c r="A808">
        <v>109740156</v>
      </c>
      <c r="B808" t="s">
        <v>514</v>
      </c>
      <c r="C808" s="30">
        <f>'Debt Buying'!I26</f>
        <v>0</v>
      </c>
    </row>
    <row r="809" spans="1:3" x14ac:dyDescent="0.3">
      <c r="A809">
        <v>109740157</v>
      </c>
      <c r="B809" t="s">
        <v>515</v>
      </c>
      <c r="C809" s="30">
        <f>'Debt Buying'!I27</f>
        <v>0</v>
      </c>
    </row>
    <row r="810" spans="1:3" x14ac:dyDescent="0.3">
      <c r="A810">
        <v>109740158</v>
      </c>
      <c r="B810" t="s">
        <v>516</v>
      </c>
      <c r="C810" s="30">
        <f>'Debt Buying'!I28</f>
        <v>0</v>
      </c>
    </row>
    <row r="811" spans="1:3" x14ac:dyDescent="0.3">
      <c r="A811">
        <v>109740159</v>
      </c>
      <c r="B811" t="s">
        <v>517</v>
      </c>
      <c r="C811" s="30">
        <f>'Debt Buying'!I29</f>
        <v>0</v>
      </c>
    </row>
    <row r="812" spans="1:3" x14ac:dyDescent="0.3">
      <c r="A812">
        <v>109740160</v>
      </c>
      <c r="B812" t="s">
        <v>518</v>
      </c>
      <c r="C812" s="30">
        <f>'Debt Buying'!I30</f>
        <v>0</v>
      </c>
    </row>
    <row r="813" spans="1:3" x14ac:dyDescent="0.3">
      <c r="A813">
        <v>109740161</v>
      </c>
      <c r="B813" t="s">
        <v>56</v>
      </c>
      <c r="C813" s="30" t="str">
        <f>'Debt Buying'!I32</f>
        <v>%</v>
      </c>
    </row>
    <row r="814" spans="1:3" x14ac:dyDescent="0.3">
      <c r="A814">
        <v>109740162</v>
      </c>
      <c r="B814" t="s">
        <v>57</v>
      </c>
      <c r="C814" s="30" t="str">
        <f>'Debt Buying'!I33</f>
        <v>%</v>
      </c>
    </row>
    <row r="815" spans="1:3" x14ac:dyDescent="0.3">
      <c r="A815">
        <v>109740163</v>
      </c>
      <c r="B815" t="s">
        <v>58</v>
      </c>
      <c r="C815" s="30" t="str">
        <f>'Debt Buying'!I34</f>
        <v>$</v>
      </c>
    </row>
    <row r="816" spans="1:3" x14ac:dyDescent="0.3">
      <c r="A816">
        <v>109740164</v>
      </c>
      <c r="B816" t="s">
        <v>519</v>
      </c>
      <c r="C816" s="30">
        <f>'Debt Buying'!I35</f>
        <v>0</v>
      </c>
    </row>
    <row r="818" spans="1:3" x14ac:dyDescent="0.3">
      <c r="A818" t="s">
        <v>354</v>
      </c>
      <c r="B818" t="s">
        <v>523</v>
      </c>
    </row>
    <row r="819" spans="1:3" x14ac:dyDescent="0.3">
      <c r="B819" t="s">
        <v>429</v>
      </c>
    </row>
    <row r="820" spans="1:3" x14ac:dyDescent="0.3">
      <c r="A820">
        <v>109750154</v>
      </c>
      <c r="B820" t="s">
        <v>512</v>
      </c>
      <c r="C820" s="30">
        <f>'Debt Buying'!K23</f>
        <v>0</v>
      </c>
    </row>
    <row r="821" spans="1:3" x14ac:dyDescent="0.3">
      <c r="A821">
        <v>109750155</v>
      </c>
      <c r="B821" t="s">
        <v>513</v>
      </c>
      <c r="C821" s="30">
        <f>'Debt Buying'!K24</f>
        <v>0</v>
      </c>
    </row>
    <row r="822" spans="1:3" x14ac:dyDescent="0.3">
      <c r="A822">
        <v>109750156</v>
      </c>
      <c r="B822" t="s">
        <v>514</v>
      </c>
      <c r="C822" s="30">
        <f>'Debt Buying'!K26</f>
        <v>0</v>
      </c>
    </row>
    <row r="823" spans="1:3" x14ac:dyDescent="0.3">
      <c r="A823">
        <v>109750157</v>
      </c>
      <c r="B823" t="s">
        <v>515</v>
      </c>
      <c r="C823" s="30">
        <f>'Debt Buying'!K27</f>
        <v>0</v>
      </c>
    </row>
    <row r="824" spans="1:3" x14ac:dyDescent="0.3">
      <c r="A824">
        <v>109750158</v>
      </c>
      <c r="B824" t="s">
        <v>516</v>
      </c>
      <c r="C824" s="30">
        <f>'Debt Buying'!K28</f>
        <v>0</v>
      </c>
    </row>
    <row r="825" spans="1:3" x14ac:dyDescent="0.3">
      <c r="A825">
        <v>109750159</v>
      </c>
      <c r="B825" t="s">
        <v>517</v>
      </c>
      <c r="C825" s="30">
        <f>'Debt Buying'!K29</f>
        <v>0</v>
      </c>
    </row>
    <row r="826" spans="1:3" x14ac:dyDescent="0.3">
      <c r="A826">
        <v>109750160</v>
      </c>
      <c r="B826" t="s">
        <v>518</v>
      </c>
      <c r="C826" s="30">
        <f>'Debt Buying'!K30</f>
        <v>0</v>
      </c>
    </row>
    <row r="827" spans="1:3" x14ac:dyDescent="0.3">
      <c r="A827">
        <v>109750161</v>
      </c>
      <c r="B827" t="s">
        <v>56</v>
      </c>
      <c r="C827" s="30" t="str">
        <f>'Debt Buying'!K32</f>
        <v>%</v>
      </c>
    </row>
    <row r="828" spans="1:3" x14ac:dyDescent="0.3">
      <c r="A828">
        <v>109750162</v>
      </c>
      <c r="B828" t="s">
        <v>57</v>
      </c>
      <c r="C828" s="30" t="str">
        <f>'Debt Buying'!K33</f>
        <v>%</v>
      </c>
    </row>
    <row r="829" spans="1:3" x14ac:dyDescent="0.3">
      <c r="A829">
        <v>109750163</v>
      </c>
      <c r="B829" t="s">
        <v>58</v>
      </c>
      <c r="C829" s="30" t="str">
        <f>'Debt Buying'!K34</f>
        <v>$</v>
      </c>
    </row>
    <row r="830" spans="1:3" x14ac:dyDescent="0.3">
      <c r="A830">
        <v>109750164</v>
      </c>
      <c r="B830" t="s">
        <v>519</v>
      </c>
      <c r="C830" s="30">
        <f>'Debt Buying'!K35</f>
        <v>0</v>
      </c>
    </row>
    <row r="832" spans="1:3" x14ac:dyDescent="0.3">
      <c r="A832" t="s">
        <v>354</v>
      </c>
      <c r="B832" t="s">
        <v>438</v>
      </c>
    </row>
    <row r="833" spans="1:3" x14ac:dyDescent="0.3">
      <c r="B833" t="s">
        <v>429</v>
      </c>
    </row>
    <row r="834" spans="1:3" x14ac:dyDescent="0.3">
      <c r="A834">
        <v>109760154</v>
      </c>
      <c r="B834" t="s">
        <v>512</v>
      </c>
      <c r="C834" s="30">
        <f>'Debt Buying'!M23</f>
        <v>0</v>
      </c>
    </row>
    <row r="835" spans="1:3" x14ac:dyDescent="0.3">
      <c r="A835">
        <v>109760155</v>
      </c>
      <c r="B835" t="s">
        <v>513</v>
      </c>
      <c r="C835" s="30">
        <f>'Debt Buying'!M24</f>
        <v>0</v>
      </c>
    </row>
    <row r="836" spans="1:3" x14ac:dyDescent="0.3">
      <c r="A836">
        <v>109760156</v>
      </c>
      <c r="B836" t="s">
        <v>514</v>
      </c>
      <c r="C836" s="30">
        <f>'Debt Buying'!M26</f>
        <v>0</v>
      </c>
    </row>
    <row r="837" spans="1:3" x14ac:dyDescent="0.3">
      <c r="A837">
        <v>109760157</v>
      </c>
      <c r="B837" t="s">
        <v>515</v>
      </c>
      <c r="C837" s="30">
        <f>'Debt Buying'!M27</f>
        <v>0</v>
      </c>
    </row>
    <row r="838" spans="1:3" x14ac:dyDescent="0.3">
      <c r="A838">
        <v>109760158</v>
      </c>
      <c r="B838" t="s">
        <v>516</v>
      </c>
      <c r="C838" s="30">
        <f>'Debt Buying'!M28</f>
        <v>0</v>
      </c>
    </row>
    <row r="839" spans="1:3" x14ac:dyDescent="0.3">
      <c r="A839">
        <v>109760159</v>
      </c>
      <c r="B839" t="s">
        <v>517</v>
      </c>
      <c r="C839" s="30">
        <f>'Debt Buying'!M29</f>
        <v>0</v>
      </c>
    </row>
    <row r="840" spans="1:3" x14ac:dyDescent="0.3">
      <c r="A840">
        <v>109760160</v>
      </c>
      <c r="B840" t="s">
        <v>518</v>
      </c>
      <c r="C840" s="30">
        <f>'Debt Buying'!M30</f>
        <v>0</v>
      </c>
    </row>
    <row r="841" spans="1:3" x14ac:dyDescent="0.3">
      <c r="A841">
        <v>109760161</v>
      </c>
      <c r="B841" t="s">
        <v>56</v>
      </c>
      <c r="C841" s="30" t="str">
        <f>'Debt Buying'!M32</f>
        <v>%</v>
      </c>
    </row>
    <row r="842" spans="1:3" x14ac:dyDescent="0.3">
      <c r="A842">
        <v>109760162</v>
      </c>
      <c r="B842" t="s">
        <v>57</v>
      </c>
      <c r="C842" s="30" t="str">
        <f>'Debt Buying'!M33</f>
        <v>%</v>
      </c>
    </row>
    <row r="843" spans="1:3" x14ac:dyDescent="0.3">
      <c r="A843">
        <v>109760163</v>
      </c>
      <c r="B843" t="s">
        <v>58</v>
      </c>
      <c r="C843" s="30" t="str">
        <f>'Debt Buying'!M34</f>
        <v>$</v>
      </c>
    </row>
    <row r="844" spans="1:3" x14ac:dyDescent="0.3">
      <c r="A844">
        <v>109760164</v>
      </c>
      <c r="B844" t="s">
        <v>519</v>
      </c>
      <c r="C844" s="30">
        <f>'Debt Buying'!M35</f>
        <v>0</v>
      </c>
    </row>
    <row r="846" spans="1:3" x14ac:dyDescent="0.3">
      <c r="A846" t="s">
        <v>354</v>
      </c>
      <c r="B846" t="s">
        <v>524</v>
      </c>
    </row>
    <row r="847" spans="1:3" x14ac:dyDescent="0.3">
      <c r="B847" t="s">
        <v>429</v>
      </c>
    </row>
    <row r="848" spans="1:3" x14ac:dyDescent="0.3">
      <c r="A848">
        <v>109770154</v>
      </c>
      <c r="B848" t="s">
        <v>512</v>
      </c>
      <c r="C848" s="30">
        <f>'Debt Buying'!O23</f>
        <v>0</v>
      </c>
    </row>
    <row r="849" spans="1:3" x14ac:dyDescent="0.3">
      <c r="A849">
        <v>109770155</v>
      </c>
      <c r="B849" t="s">
        <v>513</v>
      </c>
      <c r="C849" s="30">
        <f>'Debt Buying'!O24</f>
        <v>0</v>
      </c>
    </row>
    <row r="850" spans="1:3" x14ac:dyDescent="0.3">
      <c r="A850">
        <v>109770156</v>
      </c>
      <c r="B850" t="s">
        <v>514</v>
      </c>
      <c r="C850" s="30">
        <f>'Debt Buying'!O26</f>
        <v>0</v>
      </c>
    </row>
    <row r="851" spans="1:3" x14ac:dyDescent="0.3">
      <c r="A851">
        <v>109770157</v>
      </c>
      <c r="B851" t="s">
        <v>515</v>
      </c>
      <c r="C851" s="30">
        <f>'Debt Buying'!O27</f>
        <v>0</v>
      </c>
    </row>
    <row r="852" spans="1:3" x14ac:dyDescent="0.3">
      <c r="A852">
        <v>109770158</v>
      </c>
      <c r="B852" t="s">
        <v>516</v>
      </c>
      <c r="C852" s="30">
        <f>'Debt Buying'!O28</f>
        <v>0</v>
      </c>
    </row>
    <row r="853" spans="1:3" x14ac:dyDescent="0.3">
      <c r="A853">
        <v>109770159</v>
      </c>
      <c r="B853" t="s">
        <v>517</v>
      </c>
      <c r="C853" s="30">
        <f>'Debt Buying'!O29</f>
        <v>0</v>
      </c>
    </row>
    <row r="854" spans="1:3" x14ac:dyDescent="0.3">
      <c r="A854">
        <v>109770160</v>
      </c>
      <c r="B854" t="s">
        <v>518</v>
      </c>
      <c r="C854" s="30">
        <f>'Debt Buying'!O30</f>
        <v>0</v>
      </c>
    </row>
    <row r="855" spans="1:3" x14ac:dyDescent="0.3">
      <c r="A855">
        <v>109770161</v>
      </c>
      <c r="B855" t="s">
        <v>56</v>
      </c>
      <c r="C855" s="30" t="str">
        <f>'Debt Buying'!O32</f>
        <v>%</v>
      </c>
    </row>
    <row r="856" spans="1:3" x14ac:dyDescent="0.3">
      <c r="A856">
        <v>109770162</v>
      </c>
      <c r="B856" t="s">
        <v>57</v>
      </c>
      <c r="C856" s="30" t="str">
        <f>'Debt Buying'!O33</f>
        <v>%</v>
      </c>
    </row>
    <row r="857" spans="1:3" x14ac:dyDescent="0.3">
      <c r="A857">
        <v>109770163</v>
      </c>
      <c r="B857" t="s">
        <v>58</v>
      </c>
      <c r="C857" s="30" t="str">
        <f>'Debt Buying'!O34</f>
        <v>$</v>
      </c>
    </row>
    <row r="858" spans="1:3" x14ac:dyDescent="0.3">
      <c r="A858">
        <v>109770164</v>
      </c>
      <c r="B858" t="s">
        <v>519</v>
      </c>
      <c r="C858" s="30">
        <f>'Debt Buying'!O35</f>
        <v>0</v>
      </c>
    </row>
    <row r="860" spans="1:3" x14ac:dyDescent="0.3">
      <c r="A860" t="s">
        <v>354</v>
      </c>
      <c r="B860" t="s">
        <v>443</v>
      </c>
    </row>
    <row r="861" spans="1:3" x14ac:dyDescent="0.3">
      <c r="B861" t="s">
        <v>429</v>
      </c>
    </row>
    <row r="862" spans="1:3" x14ac:dyDescent="0.3">
      <c r="A862">
        <v>109610154</v>
      </c>
      <c r="B862" t="s">
        <v>512</v>
      </c>
      <c r="C862" s="30">
        <f>'Debt Buying'!Q23</f>
        <v>0</v>
      </c>
    </row>
    <row r="863" spans="1:3" x14ac:dyDescent="0.3">
      <c r="A863">
        <v>109610155</v>
      </c>
      <c r="B863" t="s">
        <v>513</v>
      </c>
      <c r="C863" s="30">
        <f>'Debt Buying'!Q24</f>
        <v>0</v>
      </c>
    </row>
    <row r="864" spans="1:3" x14ac:dyDescent="0.3">
      <c r="A864">
        <v>109610156</v>
      </c>
      <c r="B864" t="s">
        <v>514</v>
      </c>
      <c r="C864" s="30">
        <f>'Debt Buying'!Q26</f>
        <v>0</v>
      </c>
    </row>
    <row r="865" spans="1:3" x14ac:dyDescent="0.3">
      <c r="A865">
        <v>109610157</v>
      </c>
      <c r="B865" t="s">
        <v>515</v>
      </c>
      <c r="C865" s="30">
        <f>'Debt Buying'!Q27</f>
        <v>0</v>
      </c>
    </row>
    <row r="866" spans="1:3" x14ac:dyDescent="0.3">
      <c r="A866">
        <v>109610158</v>
      </c>
      <c r="B866" t="s">
        <v>516</v>
      </c>
      <c r="C866" s="30">
        <f>'Debt Buying'!Q28</f>
        <v>0</v>
      </c>
    </row>
    <row r="867" spans="1:3" x14ac:dyDescent="0.3">
      <c r="A867">
        <v>109610159</v>
      </c>
      <c r="B867" t="s">
        <v>517</v>
      </c>
      <c r="C867" s="30">
        <f>'Debt Buying'!Q29</f>
        <v>0</v>
      </c>
    </row>
    <row r="868" spans="1:3" x14ac:dyDescent="0.3">
      <c r="A868">
        <v>109610160</v>
      </c>
      <c r="B868" t="s">
        <v>518</v>
      </c>
      <c r="C868" s="30">
        <f>'Debt Buying'!Q30</f>
        <v>0</v>
      </c>
    </row>
    <row r="869" spans="1:3" x14ac:dyDescent="0.3">
      <c r="A869">
        <v>109610161</v>
      </c>
      <c r="B869" t="s">
        <v>56</v>
      </c>
      <c r="C869" s="30" t="str">
        <f>'Debt Buying'!Q32</f>
        <v>%</v>
      </c>
    </row>
    <row r="870" spans="1:3" x14ac:dyDescent="0.3">
      <c r="A870">
        <v>109610162</v>
      </c>
      <c r="B870" t="s">
        <v>57</v>
      </c>
      <c r="C870" s="30" t="str">
        <f>'Debt Buying'!Q33</f>
        <v>%</v>
      </c>
    </row>
    <row r="871" spans="1:3" x14ac:dyDescent="0.3">
      <c r="A871">
        <v>109610163</v>
      </c>
      <c r="B871" t="s">
        <v>58</v>
      </c>
      <c r="C871" s="30" t="str">
        <f>'Debt Buying'!Q34</f>
        <v>$</v>
      </c>
    </row>
    <row r="872" spans="1:3" x14ac:dyDescent="0.3">
      <c r="A872">
        <v>109610164</v>
      </c>
      <c r="B872" t="s">
        <v>519</v>
      </c>
      <c r="C872" s="30">
        <f>'Debt Buying'!Q35</f>
        <v>0</v>
      </c>
    </row>
    <row r="874" spans="1:3" x14ac:dyDescent="0.3">
      <c r="A874" t="s">
        <v>354</v>
      </c>
      <c r="B874" t="s">
        <v>444</v>
      </c>
    </row>
    <row r="875" spans="1:3" x14ac:dyDescent="0.3">
      <c r="B875" t="s">
        <v>429</v>
      </c>
    </row>
    <row r="876" spans="1:3" x14ac:dyDescent="0.3">
      <c r="A876">
        <v>110370154</v>
      </c>
      <c r="B876" t="s">
        <v>512</v>
      </c>
      <c r="C876" s="30">
        <f>'Debt Buying'!S23</f>
        <v>0</v>
      </c>
    </row>
    <row r="877" spans="1:3" x14ac:dyDescent="0.3">
      <c r="A877">
        <v>110370155</v>
      </c>
      <c r="B877" t="s">
        <v>513</v>
      </c>
      <c r="C877" s="30">
        <f>'Debt Buying'!S24</f>
        <v>0</v>
      </c>
    </row>
    <row r="878" spans="1:3" x14ac:dyDescent="0.3">
      <c r="A878">
        <v>110370156</v>
      </c>
      <c r="B878" t="s">
        <v>514</v>
      </c>
      <c r="C878" s="30">
        <f>'Debt Buying'!S26</f>
        <v>0</v>
      </c>
    </row>
    <row r="879" spans="1:3" x14ac:dyDescent="0.3">
      <c r="A879">
        <v>110370157</v>
      </c>
      <c r="B879" t="s">
        <v>515</v>
      </c>
      <c r="C879" s="30">
        <f>'Debt Buying'!S27</f>
        <v>0</v>
      </c>
    </row>
    <row r="880" spans="1:3" x14ac:dyDescent="0.3">
      <c r="A880">
        <v>110370158</v>
      </c>
      <c r="B880" t="s">
        <v>516</v>
      </c>
      <c r="C880" s="30">
        <f>'Debt Buying'!S28</f>
        <v>0</v>
      </c>
    </row>
    <row r="881" spans="1:3" x14ac:dyDescent="0.3">
      <c r="A881">
        <v>110370159</v>
      </c>
      <c r="B881" t="s">
        <v>517</v>
      </c>
      <c r="C881" s="30">
        <f>'Debt Buying'!S29</f>
        <v>0</v>
      </c>
    </row>
    <row r="882" spans="1:3" x14ac:dyDescent="0.3">
      <c r="A882">
        <v>110370160</v>
      </c>
      <c r="B882" t="s">
        <v>518</v>
      </c>
      <c r="C882" s="30">
        <f>'Debt Buying'!S30</f>
        <v>0</v>
      </c>
    </row>
    <row r="883" spans="1:3" x14ac:dyDescent="0.3">
      <c r="A883">
        <v>110370161</v>
      </c>
      <c r="B883" t="s">
        <v>56</v>
      </c>
      <c r="C883" s="30" t="str">
        <f>'Debt Buying'!S32</f>
        <v>%</v>
      </c>
    </row>
    <row r="884" spans="1:3" x14ac:dyDescent="0.3">
      <c r="A884">
        <v>110370162</v>
      </c>
      <c r="B884" t="s">
        <v>57</v>
      </c>
      <c r="C884" s="30" t="str">
        <f>'Debt Buying'!S33</f>
        <v>%</v>
      </c>
    </row>
    <row r="885" spans="1:3" x14ac:dyDescent="0.3">
      <c r="A885">
        <v>110370163</v>
      </c>
      <c r="B885" t="s">
        <v>58</v>
      </c>
      <c r="C885" s="30" t="str">
        <f>'Debt Buying'!S34</f>
        <v>$</v>
      </c>
    </row>
    <row r="886" spans="1:3" x14ac:dyDescent="0.3">
      <c r="A886">
        <v>110370164</v>
      </c>
      <c r="B886" t="s">
        <v>519</v>
      </c>
      <c r="C886" s="30">
        <f>'Debt Buying'!S35</f>
        <v>0</v>
      </c>
    </row>
    <row r="889" spans="1:3" x14ac:dyDescent="0.3">
      <c r="A889" t="s">
        <v>354</v>
      </c>
      <c r="B889" t="s">
        <v>525</v>
      </c>
    </row>
    <row r="890" spans="1:3" x14ac:dyDescent="0.3">
      <c r="B890" t="s">
        <v>429</v>
      </c>
    </row>
    <row r="891" spans="1:3" x14ac:dyDescent="0.3">
      <c r="A891">
        <v>109720165</v>
      </c>
      <c r="B891" t="s">
        <v>59</v>
      </c>
      <c r="C891">
        <f>'Debt Buying'!C38</f>
        <v>0</v>
      </c>
    </row>
    <row r="892" spans="1:3" x14ac:dyDescent="0.3">
      <c r="A892">
        <v>109720166</v>
      </c>
      <c r="B892" t="s">
        <v>526</v>
      </c>
      <c r="C892" t="str">
        <f>'Debt Buying'!C39</f>
        <v>$</v>
      </c>
    </row>
    <row r="893" spans="1:3" x14ac:dyDescent="0.3">
      <c r="A893">
        <v>109720167</v>
      </c>
      <c r="B893" t="s">
        <v>60</v>
      </c>
      <c r="C893" t="str">
        <f>'Debt Buying'!C40</f>
        <v>$</v>
      </c>
    </row>
    <row r="894" spans="1:3" x14ac:dyDescent="0.3">
      <c r="A894">
        <v>109720168</v>
      </c>
      <c r="B894" t="s">
        <v>527</v>
      </c>
      <c r="C894">
        <f>'Debt Buying'!C41</f>
        <v>0</v>
      </c>
    </row>
    <row r="895" spans="1:3" x14ac:dyDescent="0.3">
      <c r="A895">
        <v>109720169</v>
      </c>
      <c r="B895" t="s">
        <v>528</v>
      </c>
      <c r="C895" t="str">
        <f>'Debt Buying'!C42</f>
        <v>$</v>
      </c>
    </row>
    <row r="896" spans="1:3" x14ac:dyDescent="0.3">
      <c r="A896">
        <v>109720170</v>
      </c>
      <c r="B896" t="s">
        <v>61</v>
      </c>
      <c r="C896" t="str">
        <f>'Debt Buying'!C43</f>
        <v>$</v>
      </c>
    </row>
    <row r="897" spans="1:3" x14ac:dyDescent="0.3">
      <c r="A897">
        <v>109720171</v>
      </c>
      <c r="B897" t="s">
        <v>62</v>
      </c>
      <c r="C897">
        <f>'Debt Buying'!C44</f>
        <v>0</v>
      </c>
    </row>
    <row r="898" spans="1:3" x14ac:dyDescent="0.3">
      <c r="A898">
        <v>109720172</v>
      </c>
      <c r="B898" t="s">
        <v>63</v>
      </c>
      <c r="C898" t="str">
        <f>'Debt Buying'!C46</f>
        <v>$</v>
      </c>
    </row>
    <row r="899" spans="1:3" x14ac:dyDescent="0.3">
      <c r="A899">
        <v>109720173</v>
      </c>
      <c r="B899" t="s">
        <v>64</v>
      </c>
      <c r="C899" t="str">
        <f>'Debt Buying'!C47</f>
        <v>$</v>
      </c>
    </row>
    <row r="900" spans="1:3" x14ac:dyDescent="0.3">
      <c r="A900">
        <v>109720174</v>
      </c>
      <c r="B900" t="s">
        <v>65</v>
      </c>
      <c r="C900" t="str">
        <f>'Debt Buying'!C48</f>
        <v>$</v>
      </c>
    </row>
    <row r="901" spans="1:3" x14ac:dyDescent="0.3">
      <c r="A901">
        <v>109720175</v>
      </c>
      <c r="B901" t="s">
        <v>66</v>
      </c>
      <c r="C901" t="str">
        <f>'Debt Buying'!C49</f>
        <v>$</v>
      </c>
    </row>
    <row r="902" spans="1:3" x14ac:dyDescent="0.3">
      <c r="A902">
        <v>109720176</v>
      </c>
      <c r="B902" t="s">
        <v>67</v>
      </c>
      <c r="C902" t="str">
        <f>'Debt Buying'!C50</f>
        <v>$</v>
      </c>
    </row>
    <row r="903" spans="1:3" x14ac:dyDescent="0.3">
      <c r="A903">
        <v>109720177</v>
      </c>
      <c r="B903" t="s">
        <v>68</v>
      </c>
      <c r="C903" t="str">
        <f>'Debt Buying'!C51</f>
        <v>$</v>
      </c>
    </row>
    <row r="904" spans="1:3" x14ac:dyDescent="0.3">
      <c r="A904">
        <v>109720179</v>
      </c>
      <c r="B904" t="s">
        <v>69</v>
      </c>
      <c r="C904" t="str">
        <f>'Debt Buying'!C53</f>
        <v>$</v>
      </c>
    </row>
    <row r="905" spans="1:3" x14ac:dyDescent="0.3">
      <c r="A905">
        <v>109720180</v>
      </c>
      <c r="B905" t="s">
        <v>70</v>
      </c>
      <c r="C905" t="str">
        <f>'Debt Buying'!C54</f>
        <v>$</v>
      </c>
    </row>
    <row r="907" spans="1:3" x14ac:dyDescent="0.3">
      <c r="A907" t="s">
        <v>354</v>
      </c>
      <c r="B907" t="s">
        <v>529</v>
      </c>
    </row>
    <row r="908" spans="1:3" x14ac:dyDescent="0.3">
      <c r="B908" t="s">
        <v>429</v>
      </c>
    </row>
    <row r="909" spans="1:3" x14ac:dyDescent="0.3">
      <c r="A909">
        <v>109730165</v>
      </c>
      <c r="B909" t="s">
        <v>59</v>
      </c>
      <c r="C909">
        <f>'Debt Buying'!E38</f>
        <v>0</v>
      </c>
    </row>
    <row r="910" spans="1:3" x14ac:dyDescent="0.3">
      <c r="A910">
        <v>109730166</v>
      </c>
      <c r="B910" t="s">
        <v>526</v>
      </c>
      <c r="C910" t="str">
        <f>'Debt Buying'!E39</f>
        <v>$</v>
      </c>
    </row>
    <row r="911" spans="1:3" x14ac:dyDescent="0.3">
      <c r="A911">
        <v>109730167</v>
      </c>
      <c r="B911" t="s">
        <v>60</v>
      </c>
      <c r="C911" t="str">
        <f>'Debt Buying'!E40</f>
        <v>$</v>
      </c>
    </row>
    <row r="912" spans="1:3" x14ac:dyDescent="0.3">
      <c r="A912">
        <v>109730168</v>
      </c>
      <c r="B912" t="s">
        <v>527</v>
      </c>
      <c r="C912">
        <f>'Debt Buying'!E41</f>
        <v>0</v>
      </c>
    </row>
    <row r="913" spans="1:3" x14ac:dyDescent="0.3">
      <c r="A913">
        <v>109730169</v>
      </c>
      <c r="B913" t="s">
        <v>528</v>
      </c>
      <c r="C913" t="str">
        <f>'Debt Buying'!E42</f>
        <v>$</v>
      </c>
    </row>
    <row r="914" spans="1:3" x14ac:dyDescent="0.3">
      <c r="A914">
        <v>109730170</v>
      </c>
      <c r="B914" t="s">
        <v>61</v>
      </c>
      <c r="C914" t="str">
        <f>'Debt Buying'!E43</f>
        <v>$</v>
      </c>
    </row>
    <row r="915" spans="1:3" x14ac:dyDescent="0.3">
      <c r="A915">
        <v>109730171</v>
      </c>
      <c r="B915" t="s">
        <v>62</v>
      </c>
      <c r="C915">
        <f>'Debt Buying'!E44</f>
        <v>0</v>
      </c>
    </row>
    <row r="916" spans="1:3" x14ac:dyDescent="0.3">
      <c r="A916">
        <v>109730172</v>
      </c>
      <c r="B916" t="s">
        <v>63</v>
      </c>
      <c r="C916" t="str">
        <f>'Debt Buying'!E46</f>
        <v>$</v>
      </c>
    </row>
    <row r="917" spans="1:3" x14ac:dyDescent="0.3">
      <c r="A917">
        <v>109730173</v>
      </c>
      <c r="B917" t="s">
        <v>64</v>
      </c>
      <c r="C917" t="str">
        <f>'Debt Buying'!E47</f>
        <v>$</v>
      </c>
    </row>
    <row r="918" spans="1:3" x14ac:dyDescent="0.3">
      <c r="A918">
        <v>109730174</v>
      </c>
      <c r="B918" t="s">
        <v>65</v>
      </c>
      <c r="C918" t="str">
        <f>'Debt Buying'!E48</f>
        <v>$</v>
      </c>
    </row>
    <row r="919" spans="1:3" x14ac:dyDescent="0.3">
      <c r="A919">
        <v>109730175</v>
      </c>
      <c r="B919" t="s">
        <v>66</v>
      </c>
      <c r="C919" t="str">
        <f>'Debt Buying'!E49</f>
        <v>$</v>
      </c>
    </row>
    <row r="920" spans="1:3" x14ac:dyDescent="0.3">
      <c r="A920">
        <v>109730176</v>
      </c>
      <c r="B920" t="s">
        <v>67</v>
      </c>
      <c r="C920" t="str">
        <f>'Debt Buying'!E50</f>
        <v>$</v>
      </c>
    </row>
    <row r="921" spans="1:3" x14ac:dyDescent="0.3">
      <c r="A921">
        <v>109730177</v>
      </c>
      <c r="B921" t="s">
        <v>68</v>
      </c>
      <c r="C921" t="str">
        <f>'Debt Buying'!E51</f>
        <v>$</v>
      </c>
    </row>
    <row r="922" spans="1:3" x14ac:dyDescent="0.3">
      <c r="A922">
        <v>109730179</v>
      </c>
      <c r="B922" t="s">
        <v>69</v>
      </c>
      <c r="C922" t="str">
        <f>'Debt Buying'!E53</f>
        <v>$</v>
      </c>
    </row>
    <row r="923" spans="1:3" x14ac:dyDescent="0.3">
      <c r="A923">
        <v>109730180</v>
      </c>
      <c r="B923" t="s">
        <v>70</v>
      </c>
      <c r="C923" t="str">
        <f>'Debt Buying'!E54</f>
        <v>$</v>
      </c>
    </row>
    <row r="925" spans="1:3" x14ac:dyDescent="0.3">
      <c r="A925" t="s">
        <v>354</v>
      </c>
      <c r="B925" t="s">
        <v>530</v>
      </c>
    </row>
    <row r="926" spans="1:3" x14ac:dyDescent="0.3">
      <c r="B926" t="s">
        <v>429</v>
      </c>
    </row>
    <row r="927" spans="1:3" x14ac:dyDescent="0.3">
      <c r="A927">
        <v>109780165</v>
      </c>
      <c r="B927" t="s">
        <v>59</v>
      </c>
      <c r="C927">
        <f>'Debt Buying'!G38</f>
        <v>0</v>
      </c>
    </row>
    <row r="928" spans="1:3" x14ac:dyDescent="0.3">
      <c r="A928">
        <v>109780166</v>
      </c>
      <c r="B928" t="s">
        <v>526</v>
      </c>
      <c r="C928" t="str">
        <f>'Debt Buying'!G39</f>
        <v>$</v>
      </c>
    </row>
    <row r="929" spans="1:3" x14ac:dyDescent="0.3">
      <c r="A929">
        <v>109780167</v>
      </c>
      <c r="B929" t="s">
        <v>60</v>
      </c>
      <c r="C929" t="str">
        <f>'Debt Buying'!G40</f>
        <v>$</v>
      </c>
    </row>
    <row r="930" spans="1:3" x14ac:dyDescent="0.3">
      <c r="A930">
        <v>109780168</v>
      </c>
      <c r="B930" t="s">
        <v>527</v>
      </c>
      <c r="C930">
        <f>'Debt Buying'!G41</f>
        <v>0</v>
      </c>
    </row>
    <row r="931" spans="1:3" x14ac:dyDescent="0.3">
      <c r="A931">
        <v>109780169</v>
      </c>
      <c r="B931" t="s">
        <v>528</v>
      </c>
      <c r="C931" t="str">
        <f>'Debt Buying'!G42</f>
        <v>$</v>
      </c>
    </row>
    <row r="932" spans="1:3" x14ac:dyDescent="0.3">
      <c r="A932">
        <v>109780170</v>
      </c>
      <c r="B932" t="s">
        <v>61</v>
      </c>
      <c r="C932" t="str">
        <f>'Debt Buying'!G43</f>
        <v>$</v>
      </c>
    </row>
    <row r="933" spans="1:3" x14ac:dyDescent="0.3">
      <c r="A933">
        <v>109780171</v>
      </c>
      <c r="B933" t="s">
        <v>62</v>
      </c>
      <c r="C933">
        <f>'Debt Buying'!G44</f>
        <v>0</v>
      </c>
    </row>
    <row r="934" spans="1:3" x14ac:dyDescent="0.3">
      <c r="A934">
        <v>109780172</v>
      </c>
      <c r="B934" t="s">
        <v>63</v>
      </c>
      <c r="C934" t="str">
        <f>'Debt Buying'!G46</f>
        <v>$</v>
      </c>
    </row>
    <row r="935" spans="1:3" x14ac:dyDescent="0.3">
      <c r="A935">
        <v>109780173</v>
      </c>
      <c r="B935" t="s">
        <v>64</v>
      </c>
      <c r="C935" t="str">
        <f>'Debt Buying'!G47</f>
        <v>$</v>
      </c>
    </row>
    <row r="936" spans="1:3" x14ac:dyDescent="0.3">
      <c r="A936">
        <v>109780174</v>
      </c>
      <c r="B936" t="s">
        <v>65</v>
      </c>
      <c r="C936" t="str">
        <f>'Debt Buying'!G48</f>
        <v>$</v>
      </c>
    </row>
    <row r="937" spans="1:3" x14ac:dyDescent="0.3">
      <c r="A937">
        <v>109780175</v>
      </c>
      <c r="B937" t="s">
        <v>66</v>
      </c>
      <c r="C937" t="str">
        <f>'Debt Buying'!G49</f>
        <v>$</v>
      </c>
    </row>
    <row r="938" spans="1:3" x14ac:dyDescent="0.3">
      <c r="A938">
        <v>109780176</v>
      </c>
      <c r="B938" t="s">
        <v>67</v>
      </c>
      <c r="C938" t="str">
        <f>'Debt Buying'!G50</f>
        <v>$</v>
      </c>
    </row>
    <row r="939" spans="1:3" x14ac:dyDescent="0.3">
      <c r="A939">
        <v>109780177</v>
      </c>
      <c r="B939" t="s">
        <v>68</v>
      </c>
      <c r="C939" t="str">
        <f>'Debt Buying'!G51</f>
        <v>$</v>
      </c>
    </row>
    <row r="940" spans="1:3" x14ac:dyDescent="0.3">
      <c r="A940">
        <v>109780179</v>
      </c>
      <c r="B940" t="s">
        <v>69</v>
      </c>
      <c r="C940" t="str">
        <f>'Debt Buying'!G53</f>
        <v>$</v>
      </c>
    </row>
    <row r="941" spans="1:3" x14ac:dyDescent="0.3">
      <c r="A941">
        <v>109780180</v>
      </c>
      <c r="B941" t="s">
        <v>70</v>
      </c>
      <c r="C941" t="str">
        <f>'Debt Buying'!G54</f>
        <v>$</v>
      </c>
    </row>
    <row r="943" spans="1:3" x14ac:dyDescent="0.3">
      <c r="A943" t="s">
        <v>354</v>
      </c>
      <c r="B943" t="s">
        <v>531</v>
      </c>
    </row>
    <row r="944" spans="1:3" x14ac:dyDescent="0.3">
      <c r="B944" t="s">
        <v>429</v>
      </c>
    </row>
    <row r="945" spans="1:3" x14ac:dyDescent="0.3">
      <c r="A945">
        <v>109740165</v>
      </c>
      <c r="B945" t="s">
        <v>59</v>
      </c>
      <c r="C945">
        <f>'Debt Buying'!I38</f>
        <v>0</v>
      </c>
    </row>
    <row r="946" spans="1:3" x14ac:dyDescent="0.3">
      <c r="A946">
        <v>109740166</v>
      </c>
      <c r="B946" t="s">
        <v>526</v>
      </c>
      <c r="C946" t="str">
        <f>'Debt Buying'!I39</f>
        <v>$</v>
      </c>
    </row>
    <row r="947" spans="1:3" x14ac:dyDescent="0.3">
      <c r="A947">
        <v>109740167</v>
      </c>
      <c r="B947" t="s">
        <v>60</v>
      </c>
      <c r="C947" t="str">
        <f>'Debt Buying'!I40</f>
        <v>$</v>
      </c>
    </row>
    <row r="948" spans="1:3" x14ac:dyDescent="0.3">
      <c r="A948">
        <v>109740168</v>
      </c>
      <c r="B948" t="s">
        <v>527</v>
      </c>
      <c r="C948">
        <f>'Debt Buying'!I41</f>
        <v>0</v>
      </c>
    </row>
    <row r="949" spans="1:3" x14ac:dyDescent="0.3">
      <c r="A949">
        <v>109740169</v>
      </c>
      <c r="B949" t="s">
        <v>528</v>
      </c>
      <c r="C949" t="str">
        <f>'Debt Buying'!I42</f>
        <v>$</v>
      </c>
    </row>
    <row r="950" spans="1:3" x14ac:dyDescent="0.3">
      <c r="A950">
        <v>109740170</v>
      </c>
      <c r="B950" t="s">
        <v>61</v>
      </c>
      <c r="C950" t="str">
        <f>'Debt Buying'!I43</f>
        <v>$</v>
      </c>
    </row>
    <row r="951" spans="1:3" x14ac:dyDescent="0.3">
      <c r="A951">
        <v>109740171</v>
      </c>
      <c r="B951" t="s">
        <v>62</v>
      </c>
      <c r="C951">
        <f>'Debt Buying'!I44</f>
        <v>0</v>
      </c>
    </row>
    <row r="952" spans="1:3" x14ac:dyDescent="0.3">
      <c r="A952">
        <v>109740172</v>
      </c>
      <c r="B952" t="s">
        <v>63</v>
      </c>
      <c r="C952" t="str">
        <f>'Debt Buying'!I46</f>
        <v>$</v>
      </c>
    </row>
    <row r="953" spans="1:3" x14ac:dyDescent="0.3">
      <c r="A953">
        <v>109740173</v>
      </c>
      <c r="B953" t="s">
        <v>64</v>
      </c>
      <c r="C953" t="str">
        <f>'Debt Buying'!I47</f>
        <v>$</v>
      </c>
    </row>
    <row r="954" spans="1:3" x14ac:dyDescent="0.3">
      <c r="A954">
        <v>109740174</v>
      </c>
      <c r="B954" t="s">
        <v>65</v>
      </c>
      <c r="C954" t="str">
        <f>'Debt Buying'!I48</f>
        <v>$</v>
      </c>
    </row>
    <row r="955" spans="1:3" x14ac:dyDescent="0.3">
      <c r="A955">
        <v>109740175</v>
      </c>
      <c r="B955" t="s">
        <v>66</v>
      </c>
      <c r="C955" t="str">
        <f>'Debt Buying'!I49</f>
        <v>$</v>
      </c>
    </row>
    <row r="956" spans="1:3" x14ac:dyDescent="0.3">
      <c r="A956">
        <v>109740176</v>
      </c>
      <c r="B956" t="s">
        <v>67</v>
      </c>
      <c r="C956" t="str">
        <f>'Debt Buying'!I50</f>
        <v>$</v>
      </c>
    </row>
    <row r="957" spans="1:3" x14ac:dyDescent="0.3">
      <c r="A957">
        <v>109740177</v>
      </c>
      <c r="B957" t="s">
        <v>68</v>
      </c>
      <c r="C957" t="str">
        <f>'Debt Buying'!I51</f>
        <v>$</v>
      </c>
    </row>
    <row r="958" spans="1:3" x14ac:dyDescent="0.3">
      <c r="A958">
        <v>109740179</v>
      </c>
      <c r="B958" t="s">
        <v>69</v>
      </c>
      <c r="C958" t="str">
        <f>'Debt Buying'!I53</f>
        <v>$</v>
      </c>
    </row>
    <row r="959" spans="1:3" x14ac:dyDescent="0.3">
      <c r="A959">
        <v>109740180</v>
      </c>
      <c r="B959" t="s">
        <v>70</v>
      </c>
      <c r="C959" t="str">
        <f>'Debt Buying'!I54</f>
        <v>$</v>
      </c>
    </row>
    <row r="961" spans="1:3" x14ac:dyDescent="0.3">
      <c r="A961" t="s">
        <v>354</v>
      </c>
      <c r="B961" t="s">
        <v>532</v>
      </c>
    </row>
    <row r="962" spans="1:3" x14ac:dyDescent="0.3">
      <c r="B962" t="s">
        <v>429</v>
      </c>
    </row>
    <row r="963" spans="1:3" x14ac:dyDescent="0.3">
      <c r="A963">
        <v>109750165</v>
      </c>
      <c r="B963" t="s">
        <v>59</v>
      </c>
      <c r="C963">
        <f>'Debt Buying'!K38</f>
        <v>0</v>
      </c>
    </row>
    <row r="964" spans="1:3" x14ac:dyDescent="0.3">
      <c r="A964">
        <v>109750166</v>
      </c>
      <c r="B964" t="s">
        <v>526</v>
      </c>
      <c r="C964" t="str">
        <f>'Debt Buying'!K39</f>
        <v>$</v>
      </c>
    </row>
    <row r="965" spans="1:3" x14ac:dyDescent="0.3">
      <c r="A965">
        <v>109750167</v>
      </c>
      <c r="B965" t="s">
        <v>60</v>
      </c>
      <c r="C965" t="str">
        <f>'Debt Buying'!K40</f>
        <v>$</v>
      </c>
    </row>
    <row r="966" spans="1:3" x14ac:dyDescent="0.3">
      <c r="A966">
        <v>109750168</v>
      </c>
      <c r="B966" t="s">
        <v>527</v>
      </c>
      <c r="C966">
        <f>'Debt Buying'!K41</f>
        <v>0</v>
      </c>
    </row>
    <row r="967" spans="1:3" x14ac:dyDescent="0.3">
      <c r="A967">
        <v>109750169</v>
      </c>
      <c r="B967" t="s">
        <v>528</v>
      </c>
      <c r="C967" t="str">
        <f>'Debt Buying'!K42</f>
        <v>$</v>
      </c>
    </row>
    <row r="968" spans="1:3" x14ac:dyDescent="0.3">
      <c r="A968">
        <v>109750170</v>
      </c>
      <c r="B968" t="s">
        <v>61</v>
      </c>
      <c r="C968" t="str">
        <f>'Debt Buying'!K43</f>
        <v>$</v>
      </c>
    </row>
    <row r="969" spans="1:3" x14ac:dyDescent="0.3">
      <c r="A969">
        <v>109750171</v>
      </c>
      <c r="B969" t="s">
        <v>62</v>
      </c>
      <c r="C969">
        <f>'Debt Buying'!K44</f>
        <v>0</v>
      </c>
    </row>
    <row r="970" spans="1:3" x14ac:dyDescent="0.3">
      <c r="A970">
        <v>109750172</v>
      </c>
      <c r="B970" t="s">
        <v>63</v>
      </c>
      <c r="C970" t="str">
        <f>'Debt Buying'!K46</f>
        <v>$</v>
      </c>
    </row>
    <row r="971" spans="1:3" x14ac:dyDescent="0.3">
      <c r="A971">
        <v>109750173</v>
      </c>
      <c r="B971" t="s">
        <v>64</v>
      </c>
      <c r="C971" t="str">
        <f>'Debt Buying'!K47</f>
        <v>$</v>
      </c>
    </row>
    <row r="972" spans="1:3" x14ac:dyDescent="0.3">
      <c r="A972">
        <v>109750174</v>
      </c>
      <c r="B972" t="s">
        <v>65</v>
      </c>
      <c r="C972" t="str">
        <f>'Debt Buying'!K48</f>
        <v>$</v>
      </c>
    </row>
    <row r="973" spans="1:3" x14ac:dyDescent="0.3">
      <c r="A973">
        <v>109750175</v>
      </c>
      <c r="B973" t="s">
        <v>66</v>
      </c>
      <c r="C973" t="str">
        <f>'Debt Buying'!K49</f>
        <v>$</v>
      </c>
    </row>
    <row r="974" spans="1:3" x14ac:dyDescent="0.3">
      <c r="A974">
        <v>109750176</v>
      </c>
      <c r="B974" t="s">
        <v>67</v>
      </c>
      <c r="C974" t="str">
        <f>'Debt Buying'!K50</f>
        <v>$</v>
      </c>
    </row>
    <row r="975" spans="1:3" x14ac:dyDescent="0.3">
      <c r="A975">
        <v>109750177</v>
      </c>
      <c r="B975" t="s">
        <v>68</v>
      </c>
      <c r="C975" t="str">
        <f>'Debt Buying'!K51</f>
        <v>$</v>
      </c>
    </row>
    <row r="976" spans="1:3" x14ac:dyDescent="0.3">
      <c r="A976">
        <v>109750179</v>
      </c>
      <c r="B976" t="s">
        <v>69</v>
      </c>
      <c r="C976" t="str">
        <f>'Debt Buying'!K53</f>
        <v>$</v>
      </c>
    </row>
    <row r="977" spans="1:3" x14ac:dyDescent="0.3">
      <c r="A977">
        <v>109750180</v>
      </c>
      <c r="B977" t="s">
        <v>70</v>
      </c>
      <c r="C977" t="str">
        <f>'Debt Buying'!K54</f>
        <v>$</v>
      </c>
    </row>
    <row r="979" spans="1:3" x14ac:dyDescent="0.3">
      <c r="A979" t="s">
        <v>354</v>
      </c>
      <c r="B979" t="s">
        <v>533</v>
      </c>
    </row>
    <row r="980" spans="1:3" x14ac:dyDescent="0.3">
      <c r="B980" t="s">
        <v>429</v>
      </c>
    </row>
    <row r="981" spans="1:3" x14ac:dyDescent="0.3">
      <c r="A981">
        <v>109760165</v>
      </c>
      <c r="B981" t="s">
        <v>59</v>
      </c>
      <c r="C981">
        <f>'Debt Buying'!M38</f>
        <v>0</v>
      </c>
    </row>
    <row r="982" spans="1:3" x14ac:dyDescent="0.3">
      <c r="A982">
        <v>109760166</v>
      </c>
      <c r="B982" t="s">
        <v>526</v>
      </c>
      <c r="C982" t="str">
        <f>'Debt Buying'!M39</f>
        <v>$</v>
      </c>
    </row>
    <row r="983" spans="1:3" x14ac:dyDescent="0.3">
      <c r="A983">
        <v>109760167</v>
      </c>
      <c r="B983" t="s">
        <v>60</v>
      </c>
      <c r="C983" t="str">
        <f>'Debt Buying'!M40</f>
        <v>$</v>
      </c>
    </row>
    <row r="984" spans="1:3" x14ac:dyDescent="0.3">
      <c r="A984">
        <v>109760168</v>
      </c>
      <c r="B984" t="s">
        <v>527</v>
      </c>
      <c r="C984">
        <f>'Debt Buying'!M41</f>
        <v>0</v>
      </c>
    </row>
    <row r="985" spans="1:3" x14ac:dyDescent="0.3">
      <c r="A985">
        <v>109760169</v>
      </c>
      <c r="B985" t="s">
        <v>528</v>
      </c>
      <c r="C985" t="str">
        <f>'Debt Buying'!M42</f>
        <v>$</v>
      </c>
    </row>
    <row r="986" spans="1:3" x14ac:dyDescent="0.3">
      <c r="A986">
        <v>109760170</v>
      </c>
      <c r="B986" t="s">
        <v>61</v>
      </c>
      <c r="C986" t="str">
        <f>'Debt Buying'!M43</f>
        <v>$</v>
      </c>
    </row>
    <row r="987" spans="1:3" x14ac:dyDescent="0.3">
      <c r="A987">
        <v>109760171</v>
      </c>
      <c r="B987" t="s">
        <v>62</v>
      </c>
      <c r="C987">
        <f>'Debt Buying'!M44</f>
        <v>0</v>
      </c>
    </row>
    <row r="988" spans="1:3" x14ac:dyDescent="0.3">
      <c r="A988">
        <v>109760172</v>
      </c>
      <c r="B988" t="s">
        <v>63</v>
      </c>
      <c r="C988" t="str">
        <f>'Debt Buying'!M46</f>
        <v>$</v>
      </c>
    </row>
    <row r="989" spans="1:3" x14ac:dyDescent="0.3">
      <c r="A989">
        <v>109760173</v>
      </c>
      <c r="B989" t="s">
        <v>64</v>
      </c>
      <c r="C989" t="str">
        <f>'Debt Buying'!M47</f>
        <v>$</v>
      </c>
    </row>
    <row r="990" spans="1:3" x14ac:dyDescent="0.3">
      <c r="A990">
        <v>109760174</v>
      </c>
      <c r="B990" t="s">
        <v>65</v>
      </c>
      <c r="C990" t="str">
        <f>'Debt Buying'!M48</f>
        <v>$</v>
      </c>
    </row>
    <row r="991" spans="1:3" x14ac:dyDescent="0.3">
      <c r="A991">
        <v>109760175</v>
      </c>
      <c r="B991" t="s">
        <v>66</v>
      </c>
      <c r="C991" t="str">
        <f>'Debt Buying'!M49</f>
        <v>$</v>
      </c>
    </row>
    <row r="992" spans="1:3" x14ac:dyDescent="0.3">
      <c r="A992">
        <v>109760176</v>
      </c>
      <c r="B992" t="s">
        <v>67</v>
      </c>
      <c r="C992" t="str">
        <f>'Debt Buying'!M50</f>
        <v>$</v>
      </c>
    </row>
    <row r="993" spans="1:3" x14ac:dyDescent="0.3">
      <c r="A993">
        <v>109760177</v>
      </c>
      <c r="B993" t="s">
        <v>68</v>
      </c>
      <c r="C993" t="str">
        <f>'Debt Buying'!M51</f>
        <v>$</v>
      </c>
    </row>
    <row r="994" spans="1:3" x14ac:dyDescent="0.3">
      <c r="A994">
        <v>109760179</v>
      </c>
      <c r="B994" t="s">
        <v>69</v>
      </c>
      <c r="C994" t="str">
        <f>'Debt Buying'!M53</f>
        <v>$</v>
      </c>
    </row>
    <row r="995" spans="1:3" x14ac:dyDescent="0.3">
      <c r="A995">
        <v>109760180</v>
      </c>
      <c r="B995" t="s">
        <v>70</v>
      </c>
      <c r="C995" t="str">
        <f>'Debt Buying'!M54</f>
        <v>$</v>
      </c>
    </row>
    <row r="997" spans="1:3" x14ac:dyDescent="0.3">
      <c r="A997" t="s">
        <v>354</v>
      </c>
      <c r="B997" t="s">
        <v>534</v>
      </c>
    </row>
    <row r="998" spans="1:3" x14ac:dyDescent="0.3">
      <c r="B998" t="s">
        <v>429</v>
      </c>
    </row>
    <row r="999" spans="1:3" x14ac:dyDescent="0.3">
      <c r="A999">
        <v>109770165</v>
      </c>
      <c r="B999" t="s">
        <v>59</v>
      </c>
      <c r="C999">
        <f>'Debt Buying'!O38</f>
        <v>0</v>
      </c>
    </row>
    <row r="1000" spans="1:3" x14ac:dyDescent="0.3">
      <c r="A1000">
        <v>109770166</v>
      </c>
      <c r="B1000" t="s">
        <v>526</v>
      </c>
      <c r="C1000" t="str">
        <f>'Debt Buying'!O39</f>
        <v>$</v>
      </c>
    </row>
    <row r="1001" spans="1:3" x14ac:dyDescent="0.3">
      <c r="A1001">
        <v>109770167</v>
      </c>
      <c r="B1001" t="s">
        <v>60</v>
      </c>
      <c r="C1001" t="str">
        <f>'Debt Buying'!O40</f>
        <v>$</v>
      </c>
    </row>
    <row r="1002" spans="1:3" x14ac:dyDescent="0.3">
      <c r="A1002">
        <v>109770168</v>
      </c>
      <c r="B1002" t="s">
        <v>527</v>
      </c>
      <c r="C1002">
        <f>'Debt Buying'!O41</f>
        <v>0</v>
      </c>
    </row>
    <row r="1003" spans="1:3" x14ac:dyDescent="0.3">
      <c r="A1003">
        <v>109770169</v>
      </c>
      <c r="B1003" t="s">
        <v>528</v>
      </c>
      <c r="C1003" t="str">
        <f>'Debt Buying'!O42</f>
        <v>$</v>
      </c>
    </row>
    <row r="1004" spans="1:3" x14ac:dyDescent="0.3">
      <c r="A1004">
        <v>109770170</v>
      </c>
      <c r="B1004" t="s">
        <v>61</v>
      </c>
      <c r="C1004" t="str">
        <f>'Debt Buying'!O43</f>
        <v>$</v>
      </c>
    </row>
    <row r="1005" spans="1:3" x14ac:dyDescent="0.3">
      <c r="A1005">
        <v>109770171</v>
      </c>
      <c r="B1005" t="s">
        <v>62</v>
      </c>
      <c r="C1005">
        <f>'Debt Buying'!O44</f>
        <v>0</v>
      </c>
    </row>
    <row r="1006" spans="1:3" x14ac:dyDescent="0.3">
      <c r="A1006">
        <v>109770172</v>
      </c>
      <c r="B1006" t="s">
        <v>63</v>
      </c>
      <c r="C1006" t="str">
        <f>'Debt Buying'!O46</f>
        <v>$</v>
      </c>
    </row>
    <row r="1007" spans="1:3" x14ac:dyDescent="0.3">
      <c r="A1007">
        <v>109770173</v>
      </c>
      <c r="B1007" t="s">
        <v>64</v>
      </c>
      <c r="C1007" t="str">
        <f>'Debt Buying'!O47</f>
        <v>$</v>
      </c>
    </row>
    <row r="1008" spans="1:3" x14ac:dyDescent="0.3">
      <c r="A1008">
        <v>109770174</v>
      </c>
      <c r="B1008" t="s">
        <v>65</v>
      </c>
      <c r="C1008" t="str">
        <f>'Debt Buying'!O48</f>
        <v>$</v>
      </c>
    </row>
    <row r="1009" spans="1:3" x14ac:dyDescent="0.3">
      <c r="A1009">
        <v>109770175</v>
      </c>
      <c r="B1009" t="s">
        <v>66</v>
      </c>
      <c r="C1009" t="str">
        <f>'Debt Buying'!O49</f>
        <v>$</v>
      </c>
    </row>
    <row r="1010" spans="1:3" x14ac:dyDescent="0.3">
      <c r="A1010">
        <v>109770176</v>
      </c>
      <c r="B1010" t="s">
        <v>67</v>
      </c>
      <c r="C1010" t="str">
        <f>'Debt Buying'!O50</f>
        <v>$</v>
      </c>
    </row>
    <row r="1011" spans="1:3" x14ac:dyDescent="0.3">
      <c r="A1011">
        <v>109770177</v>
      </c>
      <c r="B1011" t="s">
        <v>68</v>
      </c>
      <c r="C1011" t="str">
        <f>'Debt Buying'!O51</f>
        <v>$</v>
      </c>
    </row>
    <row r="1012" spans="1:3" x14ac:dyDescent="0.3">
      <c r="A1012">
        <v>109770179</v>
      </c>
      <c r="B1012" t="s">
        <v>69</v>
      </c>
      <c r="C1012" t="str">
        <f>'Debt Buying'!O53</f>
        <v>$</v>
      </c>
    </row>
    <row r="1013" spans="1:3" x14ac:dyDescent="0.3">
      <c r="A1013">
        <v>109770180</v>
      </c>
      <c r="B1013" t="s">
        <v>70</v>
      </c>
      <c r="C1013" t="str">
        <f>'Debt Buying'!O54</f>
        <v>$</v>
      </c>
    </row>
    <row r="1015" spans="1:3" x14ac:dyDescent="0.3">
      <c r="A1015" t="s">
        <v>354</v>
      </c>
      <c r="B1015" t="s">
        <v>535</v>
      </c>
    </row>
    <row r="1016" spans="1:3" x14ac:dyDescent="0.3">
      <c r="B1016" t="s">
        <v>429</v>
      </c>
    </row>
    <row r="1017" spans="1:3" x14ac:dyDescent="0.3">
      <c r="A1017">
        <v>109610165</v>
      </c>
      <c r="B1017" t="s">
        <v>59</v>
      </c>
      <c r="C1017">
        <f>'Debt Buying'!Q38</f>
        <v>0</v>
      </c>
    </row>
    <row r="1018" spans="1:3" x14ac:dyDescent="0.3">
      <c r="A1018">
        <v>109610166</v>
      </c>
      <c r="B1018" t="s">
        <v>526</v>
      </c>
      <c r="C1018" t="str">
        <f>'Debt Buying'!Q39</f>
        <v>$</v>
      </c>
    </row>
    <row r="1019" spans="1:3" x14ac:dyDescent="0.3">
      <c r="A1019">
        <v>109610167</v>
      </c>
      <c r="B1019" t="s">
        <v>60</v>
      </c>
      <c r="C1019" t="str">
        <f>'Debt Buying'!Q40</f>
        <v>$</v>
      </c>
    </row>
    <row r="1020" spans="1:3" x14ac:dyDescent="0.3">
      <c r="A1020">
        <v>109610168</v>
      </c>
      <c r="B1020" t="s">
        <v>527</v>
      </c>
      <c r="C1020">
        <f>'Debt Buying'!Q41</f>
        <v>0</v>
      </c>
    </row>
    <row r="1021" spans="1:3" x14ac:dyDescent="0.3">
      <c r="A1021">
        <v>109610169</v>
      </c>
      <c r="B1021" t="s">
        <v>528</v>
      </c>
      <c r="C1021" t="str">
        <f>'Debt Buying'!Q42</f>
        <v>$</v>
      </c>
    </row>
    <row r="1022" spans="1:3" x14ac:dyDescent="0.3">
      <c r="A1022">
        <v>109610170</v>
      </c>
      <c r="B1022" t="s">
        <v>61</v>
      </c>
      <c r="C1022" t="str">
        <f>'Debt Buying'!Q43</f>
        <v>$</v>
      </c>
    </row>
    <row r="1023" spans="1:3" x14ac:dyDescent="0.3">
      <c r="A1023">
        <v>109610171</v>
      </c>
      <c r="B1023" t="s">
        <v>62</v>
      </c>
      <c r="C1023">
        <f>'Debt Buying'!Q44</f>
        <v>0</v>
      </c>
    </row>
    <row r="1024" spans="1:3" x14ac:dyDescent="0.3">
      <c r="A1024">
        <v>109610172</v>
      </c>
      <c r="B1024" t="s">
        <v>63</v>
      </c>
      <c r="C1024" t="str">
        <f>'Debt Buying'!Q46</f>
        <v>$</v>
      </c>
    </row>
    <row r="1025" spans="1:3" x14ac:dyDescent="0.3">
      <c r="A1025">
        <v>109610173</v>
      </c>
      <c r="B1025" t="s">
        <v>64</v>
      </c>
      <c r="C1025" t="str">
        <f>'Debt Buying'!Q47</f>
        <v>$</v>
      </c>
    </row>
    <row r="1026" spans="1:3" x14ac:dyDescent="0.3">
      <c r="A1026">
        <v>109610174</v>
      </c>
      <c r="B1026" t="s">
        <v>65</v>
      </c>
      <c r="C1026" t="str">
        <f>'Debt Buying'!Q48</f>
        <v>$</v>
      </c>
    </row>
    <row r="1027" spans="1:3" x14ac:dyDescent="0.3">
      <c r="A1027">
        <v>109610175</v>
      </c>
      <c r="B1027" t="s">
        <v>66</v>
      </c>
      <c r="C1027" t="str">
        <f>'Debt Buying'!Q49</f>
        <v>$</v>
      </c>
    </row>
    <row r="1028" spans="1:3" x14ac:dyDescent="0.3">
      <c r="A1028">
        <v>109610176</v>
      </c>
      <c r="B1028" t="s">
        <v>67</v>
      </c>
      <c r="C1028" t="str">
        <f>'Debt Buying'!Q50</f>
        <v>$</v>
      </c>
    </row>
    <row r="1029" spans="1:3" x14ac:dyDescent="0.3">
      <c r="A1029">
        <v>109610177</v>
      </c>
      <c r="B1029" t="s">
        <v>68</v>
      </c>
      <c r="C1029" t="str">
        <f>'Debt Buying'!Q51</f>
        <v>$</v>
      </c>
    </row>
    <row r="1030" spans="1:3" x14ac:dyDescent="0.3">
      <c r="A1030">
        <v>109610179</v>
      </c>
      <c r="B1030" t="s">
        <v>69</v>
      </c>
      <c r="C1030" t="str">
        <f>'Debt Buying'!Q53</f>
        <v>$</v>
      </c>
    </row>
    <row r="1031" spans="1:3" x14ac:dyDescent="0.3">
      <c r="A1031">
        <v>109610180</v>
      </c>
      <c r="B1031" t="s">
        <v>70</v>
      </c>
      <c r="C1031" t="str">
        <f>'Debt Buying'!Q54</f>
        <v>$</v>
      </c>
    </row>
    <row r="1033" spans="1:3" x14ac:dyDescent="0.3">
      <c r="A1033" t="s">
        <v>354</v>
      </c>
      <c r="B1033" t="s">
        <v>536</v>
      </c>
    </row>
    <row r="1034" spans="1:3" x14ac:dyDescent="0.3">
      <c r="B1034" t="s">
        <v>429</v>
      </c>
    </row>
    <row r="1035" spans="1:3" x14ac:dyDescent="0.3">
      <c r="A1035">
        <v>110370165</v>
      </c>
      <c r="B1035" t="s">
        <v>59</v>
      </c>
      <c r="C1035">
        <f>'Debt Buying'!S38</f>
        <v>0</v>
      </c>
    </row>
    <row r="1036" spans="1:3" x14ac:dyDescent="0.3">
      <c r="A1036">
        <v>110370166</v>
      </c>
      <c r="B1036" t="s">
        <v>526</v>
      </c>
      <c r="C1036" t="str">
        <f>'Debt Buying'!S39</f>
        <v>$</v>
      </c>
    </row>
    <row r="1037" spans="1:3" x14ac:dyDescent="0.3">
      <c r="A1037">
        <v>110370167</v>
      </c>
      <c r="B1037" t="s">
        <v>60</v>
      </c>
      <c r="C1037" t="str">
        <f>'Debt Buying'!S40</f>
        <v>$</v>
      </c>
    </row>
    <row r="1038" spans="1:3" x14ac:dyDescent="0.3">
      <c r="A1038">
        <v>110370168</v>
      </c>
      <c r="B1038" t="s">
        <v>527</v>
      </c>
      <c r="C1038">
        <f>'Debt Buying'!S41</f>
        <v>0</v>
      </c>
    </row>
    <row r="1039" spans="1:3" x14ac:dyDescent="0.3">
      <c r="A1039">
        <v>110370169</v>
      </c>
      <c r="B1039" t="s">
        <v>528</v>
      </c>
      <c r="C1039" t="str">
        <f>'Debt Buying'!S42</f>
        <v>$</v>
      </c>
    </row>
    <row r="1040" spans="1:3" x14ac:dyDescent="0.3">
      <c r="A1040">
        <v>110370170</v>
      </c>
      <c r="B1040" t="s">
        <v>61</v>
      </c>
      <c r="C1040" t="str">
        <f>'Debt Buying'!S43</f>
        <v>$</v>
      </c>
    </row>
    <row r="1041" spans="1:3" x14ac:dyDescent="0.3">
      <c r="A1041">
        <v>110370171</v>
      </c>
      <c r="B1041" t="s">
        <v>62</v>
      </c>
      <c r="C1041">
        <f>'Debt Buying'!S44</f>
        <v>0</v>
      </c>
    </row>
    <row r="1042" spans="1:3" x14ac:dyDescent="0.3">
      <c r="A1042">
        <v>110370172</v>
      </c>
      <c r="B1042" t="s">
        <v>63</v>
      </c>
      <c r="C1042" t="str">
        <f>'Debt Buying'!S46</f>
        <v>$</v>
      </c>
    </row>
    <row r="1043" spans="1:3" x14ac:dyDescent="0.3">
      <c r="A1043">
        <v>110370173</v>
      </c>
      <c r="B1043" t="s">
        <v>64</v>
      </c>
      <c r="C1043" t="str">
        <f>'Debt Buying'!S47</f>
        <v>$</v>
      </c>
    </row>
    <row r="1044" spans="1:3" x14ac:dyDescent="0.3">
      <c r="A1044">
        <v>110370174</v>
      </c>
      <c r="B1044" t="s">
        <v>65</v>
      </c>
      <c r="C1044" t="str">
        <f>'Debt Buying'!S48</f>
        <v>$</v>
      </c>
    </row>
    <row r="1045" spans="1:3" x14ac:dyDescent="0.3">
      <c r="A1045">
        <v>110370175</v>
      </c>
      <c r="B1045" t="s">
        <v>66</v>
      </c>
      <c r="C1045" t="str">
        <f>'Debt Buying'!S49</f>
        <v>$</v>
      </c>
    </row>
    <row r="1046" spans="1:3" x14ac:dyDescent="0.3">
      <c r="A1046">
        <v>110370176</v>
      </c>
      <c r="B1046" t="s">
        <v>67</v>
      </c>
      <c r="C1046" t="str">
        <f>'Debt Buying'!S50</f>
        <v>$</v>
      </c>
    </row>
    <row r="1047" spans="1:3" x14ac:dyDescent="0.3">
      <c r="A1047">
        <v>110370177</v>
      </c>
      <c r="B1047" t="s">
        <v>68</v>
      </c>
      <c r="C1047" t="str">
        <f>'Debt Buying'!S51</f>
        <v>$</v>
      </c>
    </row>
    <row r="1048" spans="1:3" x14ac:dyDescent="0.3">
      <c r="A1048">
        <v>110370179</v>
      </c>
      <c r="B1048" t="s">
        <v>69</v>
      </c>
      <c r="C1048" t="str">
        <f>'Debt Buying'!S53</f>
        <v>$</v>
      </c>
    </row>
    <row r="1049" spans="1:3" x14ac:dyDescent="0.3">
      <c r="A1049">
        <v>110370180</v>
      </c>
      <c r="B1049" t="s">
        <v>70</v>
      </c>
      <c r="C1049" t="str">
        <f>'Debt Buying'!S54</f>
        <v>$</v>
      </c>
    </row>
    <row r="1052" spans="1:3" x14ac:dyDescent="0.3">
      <c r="A1052" t="s">
        <v>354</v>
      </c>
      <c r="B1052" t="s">
        <v>537</v>
      </c>
    </row>
    <row r="1053" spans="1:3" x14ac:dyDescent="0.3">
      <c r="B1053" t="s">
        <v>429</v>
      </c>
    </row>
    <row r="1054" spans="1:3" x14ac:dyDescent="0.3">
      <c r="A1054">
        <v>109720181</v>
      </c>
      <c r="B1054" t="s">
        <v>71</v>
      </c>
      <c r="C1054" s="143" t="str">
        <f>'Debt Buying'!C57</f>
        <v>%</v>
      </c>
    </row>
    <row r="1055" spans="1:3" x14ac:dyDescent="0.3">
      <c r="A1055">
        <v>109720182</v>
      </c>
      <c r="B1055" t="s">
        <v>72</v>
      </c>
      <c r="C1055" s="143" t="str">
        <f>'Debt Buying'!C58</f>
        <v>%</v>
      </c>
    </row>
    <row r="1056" spans="1:3" x14ac:dyDescent="0.3">
      <c r="A1056">
        <v>109720183</v>
      </c>
      <c r="B1056" t="s">
        <v>73</v>
      </c>
      <c r="C1056" s="143" t="str">
        <f>'Debt Buying'!C59</f>
        <v>%</v>
      </c>
    </row>
    <row r="1057" spans="1:3" x14ac:dyDescent="0.3">
      <c r="A1057">
        <v>109720184</v>
      </c>
      <c r="B1057" t="s">
        <v>74</v>
      </c>
      <c r="C1057" s="143" t="str">
        <f>'Debt Buying'!C61</f>
        <v>%</v>
      </c>
    </row>
    <row r="1058" spans="1:3" x14ac:dyDescent="0.3">
      <c r="A1058">
        <v>109720185</v>
      </c>
      <c r="B1058" t="s">
        <v>75</v>
      </c>
      <c r="C1058" s="143" t="str">
        <f>'Debt Buying'!C62</f>
        <v>%</v>
      </c>
    </row>
    <row r="1059" spans="1:3" x14ac:dyDescent="0.3">
      <c r="A1059">
        <v>109720186</v>
      </c>
      <c r="B1059" t="s">
        <v>76</v>
      </c>
      <c r="C1059" s="143" t="str">
        <f>'Debt Buying'!C63</f>
        <v>%</v>
      </c>
    </row>
    <row r="1060" spans="1:3" x14ac:dyDescent="0.3">
      <c r="A1060">
        <v>109720187</v>
      </c>
      <c r="B1060" t="s">
        <v>77</v>
      </c>
      <c r="C1060" s="143" t="str">
        <f>'Debt Buying'!C65</f>
        <v>%</v>
      </c>
    </row>
    <row r="1062" spans="1:3" x14ac:dyDescent="0.3">
      <c r="A1062" t="s">
        <v>354</v>
      </c>
      <c r="B1062" t="s">
        <v>538</v>
      </c>
    </row>
    <row r="1063" spans="1:3" x14ac:dyDescent="0.3">
      <c r="B1063" t="s">
        <v>429</v>
      </c>
    </row>
    <row r="1064" spans="1:3" x14ac:dyDescent="0.3">
      <c r="A1064">
        <v>109730181</v>
      </c>
      <c r="B1064" t="s">
        <v>71</v>
      </c>
      <c r="C1064" s="143" t="str">
        <f>'Debt Buying'!E57</f>
        <v>%</v>
      </c>
    </row>
    <row r="1065" spans="1:3" x14ac:dyDescent="0.3">
      <c r="A1065">
        <v>109730182</v>
      </c>
      <c r="B1065" t="s">
        <v>72</v>
      </c>
      <c r="C1065" s="143" t="str">
        <f>'Debt Buying'!E58</f>
        <v>%</v>
      </c>
    </row>
    <row r="1066" spans="1:3" x14ac:dyDescent="0.3">
      <c r="A1066">
        <v>109730183</v>
      </c>
      <c r="B1066" t="s">
        <v>73</v>
      </c>
      <c r="C1066" s="143" t="str">
        <f>'Debt Buying'!E59</f>
        <v>%</v>
      </c>
    </row>
    <row r="1067" spans="1:3" x14ac:dyDescent="0.3">
      <c r="A1067">
        <v>109730184</v>
      </c>
      <c r="B1067" t="s">
        <v>74</v>
      </c>
      <c r="C1067" s="143" t="str">
        <f>'Debt Buying'!E61</f>
        <v>%</v>
      </c>
    </row>
    <row r="1068" spans="1:3" x14ac:dyDescent="0.3">
      <c r="A1068">
        <v>109730185</v>
      </c>
      <c r="B1068" t="s">
        <v>75</v>
      </c>
      <c r="C1068" s="143" t="str">
        <f>'Debt Buying'!E62</f>
        <v>%</v>
      </c>
    </row>
    <row r="1069" spans="1:3" x14ac:dyDescent="0.3">
      <c r="A1069">
        <v>109730186</v>
      </c>
      <c r="B1069" t="s">
        <v>76</v>
      </c>
      <c r="C1069" s="143" t="str">
        <f>'Debt Buying'!E63</f>
        <v>%</v>
      </c>
    </row>
    <row r="1070" spans="1:3" x14ac:dyDescent="0.3">
      <c r="A1070">
        <v>109730187</v>
      </c>
      <c r="B1070" t="s">
        <v>77</v>
      </c>
      <c r="C1070" s="143" t="str">
        <f>'Debt Buying'!E65</f>
        <v>%</v>
      </c>
    </row>
    <row r="1072" spans="1:3" x14ac:dyDescent="0.3">
      <c r="A1072" t="s">
        <v>354</v>
      </c>
      <c r="B1072" t="s">
        <v>539</v>
      </c>
    </row>
    <row r="1073" spans="1:3" x14ac:dyDescent="0.3">
      <c r="B1073" t="s">
        <v>429</v>
      </c>
    </row>
    <row r="1074" spans="1:3" x14ac:dyDescent="0.3">
      <c r="A1074">
        <v>109780181</v>
      </c>
      <c r="B1074" t="s">
        <v>71</v>
      </c>
      <c r="C1074" s="143" t="str">
        <f>'Debt Buying'!G57</f>
        <v>%</v>
      </c>
    </row>
    <row r="1075" spans="1:3" x14ac:dyDescent="0.3">
      <c r="A1075">
        <v>109780182</v>
      </c>
      <c r="B1075" t="s">
        <v>72</v>
      </c>
      <c r="C1075" s="143" t="str">
        <f>'Debt Buying'!G58</f>
        <v>%</v>
      </c>
    </row>
    <row r="1076" spans="1:3" x14ac:dyDescent="0.3">
      <c r="A1076">
        <v>109780183</v>
      </c>
      <c r="B1076" t="s">
        <v>73</v>
      </c>
      <c r="C1076" s="143" t="str">
        <f>'Debt Buying'!G59</f>
        <v>%</v>
      </c>
    </row>
    <row r="1077" spans="1:3" x14ac:dyDescent="0.3">
      <c r="A1077">
        <v>109780184</v>
      </c>
      <c r="B1077" t="s">
        <v>74</v>
      </c>
      <c r="C1077" s="143" t="str">
        <f>'Debt Buying'!G61</f>
        <v>%</v>
      </c>
    </row>
    <row r="1078" spans="1:3" x14ac:dyDescent="0.3">
      <c r="A1078">
        <v>109780185</v>
      </c>
      <c r="B1078" t="s">
        <v>75</v>
      </c>
      <c r="C1078" s="143" t="str">
        <f>'Debt Buying'!G62</f>
        <v>%</v>
      </c>
    </row>
    <row r="1079" spans="1:3" x14ac:dyDescent="0.3">
      <c r="A1079">
        <v>109780186</v>
      </c>
      <c r="B1079" t="s">
        <v>76</v>
      </c>
      <c r="C1079" s="143" t="str">
        <f>'Debt Buying'!G63</f>
        <v>%</v>
      </c>
    </row>
    <row r="1080" spans="1:3" x14ac:dyDescent="0.3">
      <c r="A1080">
        <v>109780187</v>
      </c>
      <c r="B1080" t="s">
        <v>77</v>
      </c>
      <c r="C1080" s="143" t="str">
        <f>'Debt Buying'!G65</f>
        <v>%</v>
      </c>
    </row>
    <row r="1081" spans="1:3" x14ac:dyDescent="0.3">
      <c r="C1081" s="143"/>
    </row>
    <row r="1082" spans="1:3" x14ac:dyDescent="0.3">
      <c r="A1082" t="s">
        <v>354</v>
      </c>
      <c r="B1082" t="s">
        <v>540</v>
      </c>
    </row>
    <row r="1083" spans="1:3" x14ac:dyDescent="0.3">
      <c r="B1083" t="s">
        <v>429</v>
      </c>
    </row>
    <row r="1084" spans="1:3" x14ac:dyDescent="0.3">
      <c r="A1084">
        <v>109740181</v>
      </c>
      <c r="B1084" t="s">
        <v>71</v>
      </c>
      <c r="C1084" s="143" t="str">
        <f>'Debt Buying'!I57</f>
        <v>%</v>
      </c>
    </row>
    <row r="1085" spans="1:3" x14ac:dyDescent="0.3">
      <c r="A1085">
        <v>109740182</v>
      </c>
      <c r="B1085" t="s">
        <v>72</v>
      </c>
      <c r="C1085" s="143" t="str">
        <f>'Debt Buying'!I58</f>
        <v>%</v>
      </c>
    </row>
    <row r="1086" spans="1:3" x14ac:dyDescent="0.3">
      <c r="A1086">
        <v>109740183</v>
      </c>
      <c r="B1086" t="s">
        <v>73</v>
      </c>
      <c r="C1086" s="143" t="str">
        <f>'Debt Buying'!I59</f>
        <v>%</v>
      </c>
    </row>
    <row r="1087" spans="1:3" x14ac:dyDescent="0.3">
      <c r="A1087">
        <v>109740184</v>
      </c>
      <c r="B1087" t="s">
        <v>74</v>
      </c>
      <c r="C1087" s="143" t="str">
        <f>'Debt Buying'!I61</f>
        <v>%</v>
      </c>
    </row>
    <row r="1088" spans="1:3" x14ac:dyDescent="0.3">
      <c r="A1088">
        <v>109740185</v>
      </c>
      <c r="B1088" t="s">
        <v>75</v>
      </c>
      <c r="C1088" s="143" t="str">
        <f>'Debt Buying'!I62</f>
        <v>%</v>
      </c>
    </row>
    <row r="1089" spans="1:3" x14ac:dyDescent="0.3">
      <c r="A1089">
        <v>109740186</v>
      </c>
      <c r="B1089" t="s">
        <v>76</v>
      </c>
      <c r="C1089" s="143" t="str">
        <f>'Debt Buying'!I63</f>
        <v>%</v>
      </c>
    </row>
    <row r="1090" spans="1:3" x14ac:dyDescent="0.3">
      <c r="A1090">
        <v>109740187</v>
      </c>
      <c r="B1090" t="s">
        <v>77</v>
      </c>
      <c r="C1090" s="143" t="str">
        <f>'Debt Buying'!I65</f>
        <v>%</v>
      </c>
    </row>
    <row r="1091" spans="1:3" x14ac:dyDescent="0.3">
      <c r="C1091" s="143"/>
    </row>
    <row r="1092" spans="1:3" x14ac:dyDescent="0.3">
      <c r="A1092" t="s">
        <v>354</v>
      </c>
      <c r="B1092" t="s">
        <v>541</v>
      </c>
    </row>
    <row r="1093" spans="1:3" x14ac:dyDescent="0.3">
      <c r="B1093" t="s">
        <v>429</v>
      </c>
    </row>
    <row r="1094" spans="1:3" x14ac:dyDescent="0.3">
      <c r="A1094">
        <v>109750181</v>
      </c>
      <c r="B1094" t="s">
        <v>71</v>
      </c>
      <c r="C1094" s="143" t="str">
        <f>'Debt Buying'!K57</f>
        <v>%</v>
      </c>
    </row>
    <row r="1095" spans="1:3" x14ac:dyDescent="0.3">
      <c r="A1095">
        <v>109750182</v>
      </c>
      <c r="B1095" t="s">
        <v>72</v>
      </c>
      <c r="C1095" s="143" t="str">
        <f>'Debt Buying'!K58</f>
        <v>%</v>
      </c>
    </row>
    <row r="1096" spans="1:3" x14ac:dyDescent="0.3">
      <c r="A1096">
        <v>109750183</v>
      </c>
      <c r="B1096" t="s">
        <v>73</v>
      </c>
      <c r="C1096" s="143" t="str">
        <f>'Debt Buying'!K59</f>
        <v>%</v>
      </c>
    </row>
    <row r="1097" spans="1:3" x14ac:dyDescent="0.3">
      <c r="A1097">
        <v>109750184</v>
      </c>
      <c r="B1097" t="s">
        <v>74</v>
      </c>
      <c r="C1097" s="143" t="str">
        <f>'Debt Buying'!K61</f>
        <v>%</v>
      </c>
    </row>
    <row r="1098" spans="1:3" x14ac:dyDescent="0.3">
      <c r="A1098">
        <v>109750185</v>
      </c>
      <c r="B1098" t="s">
        <v>75</v>
      </c>
      <c r="C1098" s="143" t="str">
        <f>'Debt Buying'!K62</f>
        <v>%</v>
      </c>
    </row>
    <row r="1099" spans="1:3" x14ac:dyDescent="0.3">
      <c r="A1099">
        <v>109750186</v>
      </c>
      <c r="B1099" t="s">
        <v>76</v>
      </c>
      <c r="C1099" s="143" t="str">
        <f>'Debt Buying'!K63</f>
        <v>%</v>
      </c>
    </row>
    <row r="1100" spans="1:3" x14ac:dyDescent="0.3">
      <c r="A1100">
        <v>109750187</v>
      </c>
      <c r="B1100" t="s">
        <v>77</v>
      </c>
      <c r="C1100" s="143" t="str">
        <f>'Debt Buying'!K65</f>
        <v>%</v>
      </c>
    </row>
    <row r="1101" spans="1:3" x14ac:dyDescent="0.3">
      <c r="C1101" s="143"/>
    </row>
    <row r="1102" spans="1:3" x14ac:dyDescent="0.3">
      <c r="A1102" t="s">
        <v>354</v>
      </c>
      <c r="B1102" t="s">
        <v>542</v>
      </c>
    </row>
    <row r="1103" spans="1:3" x14ac:dyDescent="0.3">
      <c r="B1103" t="s">
        <v>429</v>
      </c>
    </row>
    <row r="1104" spans="1:3" x14ac:dyDescent="0.3">
      <c r="A1104">
        <v>109760181</v>
      </c>
      <c r="B1104" t="s">
        <v>71</v>
      </c>
      <c r="C1104" s="143" t="str">
        <f>'Debt Buying'!M57</f>
        <v>%</v>
      </c>
    </row>
    <row r="1105" spans="1:3" x14ac:dyDescent="0.3">
      <c r="A1105">
        <v>109760182</v>
      </c>
      <c r="B1105" t="s">
        <v>72</v>
      </c>
      <c r="C1105" s="143" t="str">
        <f>'Debt Buying'!M58</f>
        <v>%</v>
      </c>
    </row>
    <row r="1106" spans="1:3" x14ac:dyDescent="0.3">
      <c r="A1106">
        <v>109760183</v>
      </c>
      <c r="B1106" t="s">
        <v>73</v>
      </c>
      <c r="C1106" s="143" t="str">
        <f>'Debt Buying'!M59</f>
        <v>%</v>
      </c>
    </row>
    <row r="1107" spans="1:3" x14ac:dyDescent="0.3">
      <c r="A1107">
        <v>109760184</v>
      </c>
      <c r="B1107" t="s">
        <v>74</v>
      </c>
      <c r="C1107" s="143" t="str">
        <f>'Debt Buying'!M61</f>
        <v>%</v>
      </c>
    </row>
    <row r="1108" spans="1:3" x14ac:dyDescent="0.3">
      <c r="A1108">
        <v>109760185</v>
      </c>
      <c r="B1108" t="s">
        <v>75</v>
      </c>
      <c r="C1108" s="143" t="str">
        <f>'Debt Buying'!M62</f>
        <v>%</v>
      </c>
    </row>
    <row r="1109" spans="1:3" x14ac:dyDescent="0.3">
      <c r="A1109">
        <v>109760186</v>
      </c>
      <c r="B1109" t="s">
        <v>76</v>
      </c>
      <c r="C1109" s="143" t="str">
        <f>'Debt Buying'!M63</f>
        <v>%</v>
      </c>
    </row>
    <row r="1110" spans="1:3" x14ac:dyDescent="0.3">
      <c r="A1110">
        <v>109760187</v>
      </c>
      <c r="B1110" t="s">
        <v>77</v>
      </c>
      <c r="C1110" s="143" t="str">
        <f>'Debt Buying'!M65</f>
        <v>%</v>
      </c>
    </row>
    <row r="1111" spans="1:3" x14ac:dyDescent="0.3">
      <c r="C1111" s="143"/>
    </row>
    <row r="1112" spans="1:3" x14ac:dyDescent="0.3">
      <c r="A1112" t="s">
        <v>354</v>
      </c>
      <c r="B1112" t="s">
        <v>543</v>
      </c>
    </row>
    <row r="1113" spans="1:3" x14ac:dyDescent="0.3">
      <c r="B1113" t="s">
        <v>429</v>
      </c>
    </row>
    <row r="1114" spans="1:3" x14ac:dyDescent="0.3">
      <c r="A1114">
        <v>109770181</v>
      </c>
      <c r="B1114" t="s">
        <v>71</v>
      </c>
      <c r="C1114" s="143" t="str">
        <f>'Debt Buying'!O57</f>
        <v>%</v>
      </c>
    </row>
    <row r="1115" spans="1:3" x14ac:dyDescent="0.3">
      <c r="A1115">
        <v>109770182</v>
      </c>
      <c r="B1115" t="s">
        <v>72</v>
      </c>
      <c r="C1115" s="143" t="str">
        <f>'Debt Buying'!O58</f>
        <v>%</v>
      </c>
    </row>
    <row r="1116" spans="1:3" x14ac:dyDescent="0.3">
      <c r="A1116">
        <v>109770183</v>
      </c>
      <c r="B1116" t="s">
        <v>73</v>
      </c>
      <c r="C1116" s="143" t="str">
        <f>'Debt Buying'!O59</f>
        <v>%</v>
      </c>
    </row>
    <row r="1117" spans="1:3" x14ac:dyDescent="0.3">
      <c r="A1117">
        <v>109770184</v>
      </c>
      <c r="B1117" t="s">
        <v>74</v>
      </c>
      <c r="C1117" s="143" t="str">
        <f>'Debt Buying'!O61</f>
        <v>%</v>
      </c>
    </row>
    <row r="1118" spans="1:3" x14ac:dyDescent="0.3">
      <c r="A1118">
        <v>109770185</v>
      </c>
      <c r="B1118" t="s">
        <v>75</v>
      </c>
      <c r="C1118" s="143" t="str">
        <f>'Debt Buying'!O62</f>
        <v>%</v>
      </c>
    </row>
    <row r="1119" spans="1:3" x14ac:dyDescent="0.3">
      <c r="A1119">
        <v>109770186</v>
      </c>
      <c r="B1119" t="s">
        <v>76</v>
      </c>
      <c r="C1119" s="143" t="str">
        <f>'Debt Buying'!O63</f>
        <v>%</v>
      </c>
    </row>
    <row r="1120" spans="1:3" x14ac:dyDescent="0.3">
      <c r="A1120">
        <v>109770187</v>
      </c>
      <c r="B1120" t="s">
        <v>77</v>
      </c>
      <c r="C1120" s="143" t="str">
        <f>'Debt Buying'!O65</f>
        <v>%</v>
      </c>
    </row>
    <row r="1121" spans="1:3" x14ac:dyDescent="0.3">
      <c r="C1121" s="143"/>
    </row>
    <row r="1122" spans="1:3" x14ac:dyDescent="0.3">
      <c r="A1122" t="s">
        <v>354</v>
      </c>
      <c r="B1122" t="s">
        <v>544</v>
      </c>
    </row>
    <row r="1123" spans="1:3" x14ac:dyDescent="0.3">
      <c r="B1123" t="s">
        <v>429</v>
      </c>
    </row>
    <row r="1124" spans="1:3" x14ac:dyDescent="0.3">
      <c r="A1124">
        <v>109610181</v>
      </c>
      <c r="B1124" t="s">
        <v>71</v>
      </c>
      <c r="C1124" s="143" t="str">
        <f>'Debt Buying'!Q57</f>
        <v>%</v>
      </c>
    </row>
    <row r="1125" spans="1:3" x14ac:dyDescent="0.3">
      <c r="A1125">
        <v>109610182</v>
      </c>
      <c r="B1125" t="s">
        <v>72</v>
      </c>
      <c r="C1125" s="143" t="str">
        <f>'Debt Buying'!Q58</f>
        <v>%</v>
      </c>
    </row>
    <row r="1126" spans="1:3" x14ac:dyDescent="0.3">
      <c r="A1126">
        <v>109610183</v>
      </c>
      <c r="B1126" t="s">
        <v>73</v>
      </c>
      <c r="C1126" s="143" t="str">
        <f>'Debt Buying'!Q59</f>
        <v>%</v>
      </c>
    </row>
    <row r="1127" spans="1:3" x14ac:dyDescent="0.3">
      <c r="A1127">
        <v>109610184</v>
      </c>
      <c r="B1127" t="s">
        <v>74</v>
      </c>
      <c r="C1127" s="143" t="str">
        <f>'Debt Buying'!Q61</f>
        <v>%</v>
      </c>
    </row>
    <row r="1128" spans="1:3" x14ac:dyDescent="0.3">
      <c r="A1128">
        <v>109610185</v>
      </c>
      <c r="B1128" t="s">
        <v>75</v>
      </c>
      <c r="C1128" s="143" t="str">
        <f>'Debt Buying'!Q62</f>
        <v>%</v>
      </c>
    </row>
    <row r="1129" spans="1:3" x14ac:dyDescent="0.3">
      <c r="A1129">
        <v>109610186</v>
      </c>
      <c r="B1129" t="s">
        <v>76</v>
      </c>
      <c r="C1129" s="143" t="str">
        <f>'Debt Buying'!Q63</f>
        <v>%</v>
      </c>
    </row>
    <row r="1130" spans="1:3" x14ac:dyDescent="0.3">
      <c r="A1130">
        <v>109610187</v>
      </c>
      <c r="B1130" t="s">
        <v>77</v>
      </c>
      <c r="C1130" s="143" t="str">
        <f>'Debt Buying'!Q65</f>
        <v>%</v>
      </c>
    </row>
    <row r="1131" spans="1:3" x14ac:dyDescent="0.3">
      <c r="C1131" s="143"/>
    </row>
    <row r="1132" spans="1:3" x14ac:dyDescent="0.3">
      <c r="A1132" t="s">
        <v>354</v>
      </c>
      <c r="B1132" t="s">
        <v>545</v>
      </c>
    </row>
    <row r="1133" spans="1:3" x14ac:dyDescent="0.3">
      <c r="B1133" t="s">
        <v>429</v>
      </c>
    </row>
    <row r="1134" spans="1:3" x14ac:dyDescent="0.3">
      <c r="A1134">
        <v>110370181</v>
      </c>
      <c r="B1134" t="s">
        <v>71</v>
      </c>
      <c r="C1134" s="143" t="str">
        <f>'Debt Buying'!S57</f>
        <v>%</v>
      </c>
    </row>
    <row r="1135" spans="1:3" x14ac:dyDescent="0.3">
      <c r="A1135">
        <v>110370182</v>
      </c>
      <c r="B1135" t="s">
        <v>72</v>
      </c>
      <c r="C1135" s="143" t="str">
        <f>'Debt Buying'!S58</f>
        <v>%</v>
      </c>
    </row>
    <row r="1136" spans="1:3" x14ac:dyDescent="0.3">
      <c r="A1136">
        <v>110370183</v>
      </c>
      <c r="B1136" t="s">
        <v>73</v>
      </c>
      <c r="C1136" s="143" t="str">
        <f>'Debt Buying'!S59</f>
        <v>%</v>
      </c>
    </row>
    <row r="1137" spans="1:3" x14ac:dyDescent="0.3">
      <c r="A1137">
        <v>110370184</v>
      </c>
      <c r="B1137" t="s">
        <v>74</v>
      </c>
      <c r="C1137" s="143" t="str">
        <f>'Debt Buying'!S61</f>
        <v>%</v>
      </c>
    </row>
    <row r="1138" spans="1:3" x14ac:dyDescent="0.3">
      <c r="A1138">
        <v>110370185</v>
      </c>
      <c r="B1138" t="s">
        <v>75</v>
      </c>
      <c r="C1138" s="143" t="str">
        <f>'Debt Buying'!S62</f>
        <v>%</v>
      </c>
    </row>
    <row r="1139" spans="1:3" x14ac:dyDescent="0.3">
      <c r="A1139">
        <v>110370186</v>
      </c>
      <c r="B1139" t="s">
        <v>76</v>
      </c>
      <c r="C1139" s="143" t="str">
        <f>'Debt Buying'!S63</f>
        <v>%</v>
      </c>
    </row>
    <row r="1140" spans="1:3" x14ac:dyDescent="0.3">
      <c r="A1140">
        <v>110370187</v>
      </c>
      <c r="B1140" t="s">
        <v>77</v>
      </c>
      <c r="C1140" s="143" t="str">
        <f>'Debt Buying'!S65</f>
        <v>%</v>
      </c>
    </row>
    <row r="1141" spans="1:3" x14ac:dyDescent="0.3">
      <c r="C1141" s="143"/>
    </row>
    <row r="1142" spans="1:3" x14ac:dyDescent="0.3">
      <c r="A1142" t="s">
        <v>354</v>
      </c>
      <c r="B1142" t="s">
        <v>501</v>
      </c>
    </row>
    <row r="1143" spans="1:3" x14ac:dyDescent="0.3">
      <c r="A1143">
        <v>188</v>
      </c>
      <c r="B1143" t="s">
        <v>78</v>
      </c>
      <c r="C1143" s="143" t="str">
        <f>'Debt Buying'!C72</f>
        <v>%</v>
      </c>
    </row>
    <row r="1144" spans="1:3" x14ac:dyDescent="0.3">
      <c r="A1144">
        <v>189</v>
      </c>
      <c r="B1144" t="s">
        <v>79</v>
      </c>
      <c r="C1144" s="143" t="str">
        <f>'Debt Buying'!C73</f>
        <v>%</v>
      </c>
    </row>
    <row r="1145" spans="1:3" x14ac:dyDescent="0.3">
      <c r="A1145">
        <v>190</v>
      </c>
      <c r="B1145" t="s">
        <v>80</v>
      </c>
      <c r="C1145" s="143" t="str">
        <f>'Debt Buying'!C74</f>
        <v>%</v>
      </c>
    </row>
    <row r="1146" spans="1:3" x14ac:dyDescent="0.3">
      <c r="A1146">
        <v>191</v>
      </c>
      <c r="B1146" t="s">
        <v>81</v>
      </c>
      <c r="C1146" s="143" t="str">
        <f>'Debt Buying'!C75</f>
        <v>%</v>
      </c>
    </row>
    <row r="1147" spans="1:3" x14ac:dyDescent="0.3">
      <c r="A1147">
        <v>192</v>
      </c>
      <c r="B1147" t="s">
        <v>82</v>
      </c>
      <c r="C1147" s="143" t="str">
        <f>'Debt Buying'!C76</f>
        <v>%</v>
      </c>
    </row>
    <row r="1148" spans="1:3" x14ac:dyDescent="0.3">
      <c r="A1148">
        <v>193</v>
      </c>
      <c r="B1148" t="s">
        <v>546</v>
      </c>
      <c r="C1148">
        <f>'Debt Buying'!C78</f>
        <v>0</v>
      </c>
    </row>
    <row r="1149" spans="1:3" x14ac:dyDescent="0.3">
      <c r="A1149">
        <v>194</v>
      </c>
      <c r="B1149" t="s">
        <v>547</v>
      </c>
      <c r="C1149">
        <f>'Debt Buying'!C79</f>
        <v>0</v>
      </c>
    </row>
    <row r="1150" spans="1:3" x14ac:dyDescent="0.3">
      <c r="A1150">
        <v>529</v>
      </c>
      <c r="B1150" t="s">
        <v>465</v>
      </c>
      <c r="C1150">
        <f>'Debt Buying'!C81</f>
        <v>0</v>
      </c>
    </row>
    <row r="1151" spans="1:3" x14ac:dyDescent="0.3">
      <c r="A1151">
        <v>544</v>
      </c>
      <c r="B1151" t="s">
        <v>344</v>
      </c>
      <c r="C1151" t="str">
        <f>'Debt Buying'!C82</f>
        <v>$</v>
      </c>
    </row>
    <row r="1152" spans="1:3" x14ac:dyDescent="0.3">
      <c r="A1152">
        <v>195</v>
      </c>
      <c r="B1152" t="s">
        <v>548</v>
      </c>
      <c r="C1152">
        <f>'Debt Buying'!C84</f>
        <v>0</v>
      </c>
    </row>
    <row r="1153" spans="1:3" x14ac:dyDescent="0.3">
      <c r="A1153">
        <v>196</v>
      </c>
      <c r="B1153" t="s">
        <v>549</v>
      </c>
      <c r="C1153" t="str">
        <f>'Debt Buying'!C85</f>
        <v>$</v>
      </c>
    </row>
    <row r="1154" spans="1:3" x14ac:dyDescent="0.3">
      <c r="A1154">
        <v>197</v>
      </c>
      <c r="B1154" t="s">
        <v>550</v>
      </c>
      <c r="C1154" s="143" t="str">
        <f>'Debt Buying'!C87</f>
        <v>No</v>
      </c>
    </row>
    <row r="1155" spans="1:3" x14ac:dyDescent="0.3">
      <c r="A1155">
        <v>198</v>
      </c>
      <c r="B1155" t="s">
        <v>551</v>
      </c>
      <c r="C1155">
        <f>'Debt Buying'!C88</f>
        <v>0</v>
      </c>
    </row>
    <row r="1156" spans="1:3" x14ac:dyDescent="0.3">
      <c r="A1156">
        <v>199</v>
      </c>
      <c r="B1156" t="s">
        <v>83</v>
      </c>
      <c r="C1156">
        <f>'Debt Buying'!C89</f>
        <v>0</v>
      </c>
    </row>
    <row r="1157" spans="1:3" x14ac:dyDescent="0.3">
      <c r="A1157">
        <v>200</v>
      </c>
      <c r="B1157" t="s">
        <v>84</v>
      </c>
      <c r="C1157">
        <f>'Debt Buying'!C90</f>
        <v>0</v>
      </c>
    </row>
    <row r="1159" spans="1:3" x14ac:dyDescent="0.3">
      <c r="A1159" t="s">
        <v>208</v>
      </c>
      <c r="B1159" t="s">
        <v>602</v>
      </c>
    </row>
    <row r="1160" spans="1:3" x14ac:dyDescent="0.3">
      <c r="A1160">
        <v>566</v>
      </c>
      <c r="B1160" t="s">
        <v>603</v>
      </c>
      <c r="C1160" t="str">
        <f>Instructions!B7</f>
        <v>Year &amp; Quarter</v>
      </c>
    </row>
    <row r="1162" spans="1:3" x14ac:dyDescent="0.3">
      <c r="A1162" t="s">
        <v>208</v>
      </c>
      <c r="B1162" t="s">
        <v>208</v>
      </c>
    </row>
    <row r="1163" spans="1:3" x14ac:dyDescent="0.3">
      <c r="A1163">
        <v>275</v>
      </c>
      <c r="B1163" t="s">
        <v>278</v>
      </c>
      <c r="C1163" s="54" t="str">
        <f>'SGA Labor'!B10</f>
        <v>$</v>
      </c>
    </row>
    <row r="1164" spans="1:3" x14ac:dyDescent="0.3">
      <c r="A1164">
        <v>276</v>
      </c>
      <c r="B1164" t="s">
        <v>85</v>
      </c>
      <c r="C1164" s="30">
        <f>'SGA Labor'!B13</f>
        <v>0</v>
      </c>
    </row>
    <row r="1165" spans="1:3" x14ac:dyDescent="0.3">
      <c r="A1165">
        <v>277</v>
      </c>
      <c r="B1165" t="s">
        <v>86</v>
      </c>
      <c r="C1165" s="30" t="str">
        <f>'SGA Labor'!B14</f>
        <v>$</v>
      </c>
    </row>
    <row r="1166" spans="1:3" x14ac:dyDescent="0.3">
      <c r="A1166">
        <v>278</v>
      </c>
      <c r="B1166" t="s">
        <v>87</v>
      </c>
      <c r="C1166" s="30">
        <f>'SGA Labor'!B17</f>
        <v>0</v>
      </c>
    </row>
    <row r="1167" spans="1:3" x14ac:dyDescent="0.3">
      <c r="A1167">
        <v>279</v>
      </c>
      <c r="B1167" t="s">
        <v>88</v>
      </c>
      <c r="C1167" s="30" t="str">
        <f>'SGA Labor'!B18</f>
        <v>$</v>
      </c>
    </row>
    <row r="1168" spans="1:3" x14ac:dyDescent="0.3">
      <c r="A1168">
        <v>280</v>
      </c>
      <c r="B1168" t="s">
        <v>89</v>
      </c>
      <c r="C1168" s="30">
        <f>'SGA Labor'!B21</f>
        <v>0</v>
      </c>
    </row>
    <row r="1169" spans="1:3" x14ac:dyDescent="0.3">
      <c r="A1169">
        <v>281</v>
      </c>
      <c r="B1169" t="s">
        <v>90</v>
      </c>
      <c r="C1169" s="30" t="str">
        <f>'SGA Labor'!B22</f>
        <v>$</v>
      </c>
    </row>
    <row r="1170" spans="1:3" x14ac:dyDescent="0.3">
      <c r="A1170">
        <v>282</v>
      </c>
      <c r="B1170" t="s">
        <v>91</v>
      </c>
      <c r="C1170" s="30">
        <f>'SGA Labor'!B25</f>
        <v>0</v>
      </c>
    </row>
    <row r="1171" spans="1:3" x14ac:dyDescent="0.3">
      <c r="A1171">
        <v>283</v>
      </c>
      <c r="B1171" t="s">
        <v>92</v>
      </c>
      <c r="C1171" s="30" t="str">
        <f>'SGA Labor'!B26</f>
        <v>$</v>
      </c>
    </row>
    <row r="1172" spans="1:3" x14ac:dyDescent="0.3">
      <c r="A1172">
        <v>284</v>
      </c>
      <c r="B1172" t="s">
        <v>93</v>
      </c>
      <c r="C1172" s="30">
        <f>'SGA Labor'!B29</f>
        <v>0</v>
      </c>
    </row>
    <row r="1173" spans="1:3" x14ac:dyDescent="0.3">
      <c r="A1173">
        <v>290</v>
      </c>
      <c r="B1173" t="s">
        <v>94</v>
      </c>
      <c r="C1173" s="30">
        <f>'SGA Labor'!B30</f>
        <v>0</v>
      </c>
    </row>
    <row r="1174" spans="1:3" x14ac:dyDescent="0.3">
      <c r="A1174">
        <v>285</v>
      </c>
      <c r="B1174" t="s">
        <v>95</v>
      </c>
      <c r="C1174" s="30" t="str">
        <f>'SGA Labor'!B31</f>
        <v>$</v>
      </c>
    </row>
    <row r="1175" spans="1:3" x14ac:dyDescent="0.3">
      <c r="A1175">
        <v>526</v>
      </c>
      <c r="B1175" t="s">
        <v>325</v>
      </c>
      <c r="C1175" s="30">
        <f>'SGA Labor'!B34</f>
        <v>0</v>
      </c>
    </row>
    <row r="1176" spans="1:3" x14ac:dyDescent="0.3">
      <c r="A1176">
        <v>527</v>
      </c>
      <c r="B1176" t="s">
        <v>326</v>
      </c>
      <c r="C1176" s="30">
        <f>'SGA Labor'!B35</f>
        <v>0</v>
      </c>
    </row>
    <row r="1177" spans="1:3" x14ac:dyDescent="0.3">
      <c r="A1177">
        <v>528</v>
      </c>
      <c r="B1177" t="s">
        <v>327</v>
      </c>
      <c r="C1177" s="30" t="str">
        <f>'SGA Labor'!B36</f>
        <v>$</v>
      </c>
    </row>
    <row r="1178" spans="1:3" x14ac:dyDescent="0.3">
      <c r="A1178">
        <v>286</v>
      </c>
      <c r="B1178" t="s">
        <v>96</v>
      </c>
      <c r="C1178" s="30">
        <f>'SGA Labor'!B39</f>
        <v>0</v>
      </c>
    </row>
    <row r="1179" spans="1:3" x14ac:dyDescent="0.3">
      <c r="A1179">
        <v>287</v>
      </c>
      <c r="B1179" t="s">
        <v>97</v>
      </c>
      <c r="C1179" s="30" t="str">
        <f>'SGA Labor'!B40</f>
        <v>$</v>
      </c>
    </row>
    <row r="1180" spans="1:3" x14ac:dyDescent="0.3">
      <c r="A1180">
        <v>288</v>
      </c>
      <c r="B1180" t="s">
        <v>98</v>
      </c>
      <c r="C1180" s="30">
        <f>'SGA Labor'!B43</f>
        <v>0</v>
      </c>
    </row>
    <row r="1181" spans="1:3" x14ac:dyDescent="0.3">
      <c r="A1181">
        <v>289</v>
      </c>
      <c r="B1181" t="s">
        <v>99</v>
      </c>
      <c r="C1181" s="30" t="str">
        <f>'SGA Labor'!B44</f>
        <v>$</v>
      </c>
    </row>
    <row r="1182" spans="1:3" x14ac:dyDescent="0.3">
      <c r="A1182">
        <v>530</v>
      </c>
      <c r="B1182" t="s">
        <v>552</v>
      </c>
    </row>
    <row r="1183" spans="1:3" x14ac:dyDescent="0.3">
      <c r="A1183">
        <v>531</v>
      </c>
      <c r="B1183" t="s">
        <v>553</v>
      </c>
    </row>
    <row r="1184" spans="1:3" x14ac:dyDescent="0.3">
      <c r="C1184" s="54"/>
    </row>
    <row r="1185" spans="1:3" x14ac:dyDescent="0.3">
      <c r="A1185" t="s">
        <v>208</v>
      </c>
      <c r="B1185" t="s">
        <v>238</v>
      </c>
      <c r="C1185" s="54"/>
    </row>
    <row r="1186" spans="1:3" x14ac:dyDescent="0.3">
      <c r="A1186">
        <v>533</v>
      </c>
      <c r="B1186" t="s">
        <v>356</v>
      </c>
    </row>
    <row r="1187" spans="1:3" x14ac:dyDescent="0.3">
      <c r="A1187">
        <v>534</v>
      </c>
      <c r="B1187" t="s">
        <v>357</v>
      </c>
    </row>
    <row r="1188" spans="1:3" x14ac:dyDescent="0.3">
      <c r="A1188">
        <v>535</v>
      </c>
      <c r="B1188" t="s">
        <v>552</v>
      </c>
      <c r="C1188" s="30">
        <f>'SGA Labor'!B53</f>
        <v>0</v>
      </c>
    </row>
    <row r="1189" spans="1:3" x14ac:dyDescent="0.3">
      <c r="A1189">
        <v>536</v>
      </c>
      <c r="B1189" t="s">
        <v>553</v>
      </c>
      <c r="C1189" s="54" t="str">
        <f>'SGA Labor'!B54</f>
        <v>$</v>
      </c>
    </row>
    <row r="1190" spans="1:3" x14ac:dyDescent="0.3">
      <c r="A1190">
        <v>537</v>
      </c>
      <c r="B1190" t="s">
        <v>554</v>
      </c>
    </row>
    <row r="1191" spans="1:3" x14ac:dyDescent="0.3">
      <c r="A1191">
        <v>538</v>
      </c>
      <c r="B1191" t="s">
        <v>555</v>
      </c>
    </row>
    <row r="1192" spans="1:3" x14ac:dyDescent="0.3">
      <c r="A1192">
        <v>539</v>
      </c>
      <c r="B1192" t="s">
        <v>556</v>
      </c>
    </row>
    <row r="1193" spans="1:3" x14ac:dyDescent="0.3">
      <c r="A1193">
        <v>540</v>
      </c>
      <c r="B1193" t="s">
        <v>557</v>
      </c>
    </row>
    <row r="1194" spans="1:3" x14ac:dyDescent="0.3">
      <c r="A1194">
        <v>541</v>
      </c>
      <c r="B1194" t="s">
        <v>558</v>
      </c>
    </row>
    <row r="1195" spans="1:3" x14ac:dyDescent="0.3">
      <c r="A1195">
        <v>542</v>
      </c>
      <c r="B1195" t="s">
        <v>559</v>
      </c>
    </row>
    <row r="1196" spans="1:3" x14ac:dyDescent="0.3">
      <c r="A1196">
        <v>543</v>
      </c>
      <c r="B1196" t="s">
        <v>560</v>
      </c>
    </row>
    <row r="1197" spans="1:3" x14ac:dyDescent="0.3">
      <c r="A1197">
        <v>545</v>
      </c>
      <c r="B1197" t="s">
        <v>561</v>
      </c>
    </row>
    <row r="1198" spans="1:3" x14ac:dyDescent="0.3">
      <c r="A1198">
        <v>546</v>
      </c>
      <c r="B1198" t="s">
        <v>562</v>
      </c>
    </row>
    <row r="1199" spans="1:3" x14ac:dyDescent="0.3">
      <c r="A1199">
        <v>547</v>
      </c>
      <c r="B1199" t="s">
        <v>337</v>
      </c>
    </row>
    <row r="1201" spans="1:3" x14ac:dyDescent="0.3">
      <c r="A1201" t="s">
        <v>345</v>
      </c>
      <c r="B1201" t="s">
        <v>563</v>
      </c>
    </row>
    <row r="1202" spans="1:3" x14ac:dyDescent="0.3">
      <c r="A1202">
        <v>550</v>
      </c>
      <c r="B1202" t="s">
        <v>349</v>
      </c>
      <c r="C1202">
        <f>Feedback!C8</f>
        <v>0</v>
      </c>
    </row>
    <row r="1203" spans="1:3" x14ac:dyDescent="0.3">
      <c r="A1203">
        <v>551</v>
      </c>
      <c r="B1203" t="s">
        <v>350</v>
      </c>
      <c r="C1203">
        <f>Feedback!C9</f>
        <v>0</v>
      </c>
    </row>
    <row r="1204" spans="1:3" x14ac:dyDescent="0.3">
      <c r="A1204">
        <v>495</v>
      </c>
      <c r="B1204" t="s">
        <v>564</v>
      </c>
      <c r="C1204">
        <f>Feedback!C11</f>
        <v>0</v>
      </c>
    </row>
    <row r="1205" spans="1:3" x14ac:dyDescent="0.3">
      <c r="A1205">
        <v>496</v>
      </c>
      <c r="B1205" t="s">
        <v>565</v>
      </c>
      <c r="C1205">
        <f>Feedback!C13</f>
        <v>0</v>
      </c>
    </row>
    <row r="1206" spans="1:3" x14ac:dyDescent="0.3">
      <c r="A1206">
        <v>497</v>
      </c>
      <c r="B1206" t="s">
        <v>566</v>
      </c>
      <c r="C1206">
        <f>Feedback!C15</f>
        <v>0</v>
      </c>
    </row>
    <row r="1207" spans="1:3" x14ac:dyDescent="0.3">
      <c r="A1207">
        <v>498</v>
      </c>
      <c r="B1207" t="s">
        <v>567</v>
      </c>
      <c r="C1207">
        <f>Feedback!C17</f>
        <v>0</v>
      </c>
    </row>
    <row r="1208" spans="1:3" x14ac:dyDescent="0.3">
      <c r="A1208">
        <v>499</v>
      </c>
      <c r="B1208" t="s">
        <v>568</v>
      </c>
      <c r="C1208">
        <f>Feedback!C19</f>
        <v>0</v>
      </c>
    </row>
    <row r="1209" spans="1:3" x14ac:dyDescent="0.3">
      <c r="A1209">
        <v>500</v>
      </c>
      <c r="B1209" t="s">
        <v>569</v>
      </c>
      <c r="C1209">
        <f>Feedback!C21</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7D1802DF7BE24F8EA07D7BF9B9CF2E" ma:contentTypeVersion="15" ma:contentTypeDescription="Create a new document." ma:contentTypeScope="" ma:versionID="495c9529d0a692fa9bb5bda569752edb">
  <xsd:schema xmlns:xsd="http://www.w3.org/2001/XMLSchema" xmlns:xs="http://www.w3.org/2001/XMLSchema" xmlns:p="http://schemas.microsoft.com/office/2006/metadata/properties" xmlns:ns2="1fdaa237-5863-41fc-b2e9-003114b9d190" xmlns:ns3="1fbc5a4a-99cd-4fe9-8a95-21625e2f3e42" targetNamespace="http://schemas.microsoft.com/office/2006/metadata/properties" ma:root="true" ma:fieldsID="3d59e969a8becc97335cd6d363a1bd89" ns2:_="" ns3:_="">
    <xsd:import namespace="1fdaa237-5863-41fc-b2e9-003114b9d190"/>
    <xsd:import namespace="1fbc5a4a-99cd-4fe9-8a95-21625e2f3e4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daa237-5863-41fc-b2e9-003114b9d1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f5eaa0d-60c8-4fe0-997a-3e00e85ce11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fbc5a4a-99cd-4fe9-8a95-21625e2f3e4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981a2914-0621-4d19-bbc4-cff34c16e40f}" ma:internalName="TaxCatchAll" ma:showField="CatchAllData" ma:web="1fbc5a4a-99cd-4fe9-8a95-21625e2f3e4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fdaa237-5863-41fc-b2e9-003114b9d190">
      <Terms xmlns="http://schemas.microsoft.com/office/infopath/2007/PartnerControls"/>
    </lcf76f155ced4ddcb4097134ff3c332f>
    <TaxCatchAll xmlns="1fbc5a4a-99cd-4fe9-8a95-21625e2f3e42" xsi:nil="true"/>
  </documentManagement>
</p:properties>
</file>

<file path=customXml/itemProps1.xml><?xml version="1.0" encoding="utf-8"?>
<ds:datastoreItem xmlns:ds="http://schemas.openxmlformats.org/officeDocument/2006/customXml" ds:itemID="{95FDA789-4B87-43E1-B9F0-B6A7F4A95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daa237-5863-41fc-b2e9-003114b9d190"/>
    <ds:schemaRef ds:uri="1fbc5a4a-99cd-4fe9-8a95-21625e2f3e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AB9638-D61D-4816-A978-FF6ED53743BD}">
  <ds:schemaRefs>
    <ds:schemaRef ds:uri="http://schemas.microsoft.com/sharepoint/v3/contenttype/forms"/>
  </ds:schemaRefs>
</ds:datastoreItem>
</file>

<file path=customXml/itemProps3.xml><?xml version="1.0" encoding="utf-8"?>
<ds:datastoreItem xmlns:ds="http://schemas.openxmlformats.org/officeDocument/2006/customXml" ds:itemID="{DEEE2177-9F90-467F-A396-909071EC0A83}">
  <ds:schemaRefs>
    <ds:schemaRef ds:uri="http://schemas.microsoft.com/office/2006/metadata/properties"/>
    <ds:schemaRef ds:uri="http://schemas.microsoft.com/office/infopath/2007/PartnerControls"/>
    <ds:schemaRef ds:uri="1fdaa237-5863-41fc-b2e9-003114b9d190"/>
    <ds:schemaRef ds:uri="1fbc5a4a-99cd-4fe9-8a95-21625e2f3e4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Member Inputs</vt:lpstr>
      <vt:lpstr>SGA Labor</vt:lpstr>
      <vt:lpstr>3rd Party Collections</vt:lpstr>
      <vt:lpstr>1st Party Commissions</vt:lpstr>
      <vt:lpstr>1st Party Non Commissions</vt:lpstr>
      <vt:lpstr>Debt Buying</vt:lpstr>
      <vt:lpstr>Feedback</vt:lpstr>
      <vt:lpstr>DB Quarterly Import</vt:lpstr>
      <vt:lpstr>DB Annual Import</vt:lpstr>
      <vt:lpstr>MC Answer Options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Succop</dc:creator>
  <cp:lastModifiedBy>amylo</cp:lastModifiedBy>
  <dcterms:created xsi:type="dcterms:W3CDTF">2022-10-20T16:13:54Z</dcterms:created>
  <dcterms:modified xsi:type="dcterms:W3CDTF">2023-01-24T16:44:11Z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0x0101001A7D1802DF7BE24F8EA07D7BF9B9CF2E</vt:lpwstr>
  </property>
  <property fmtid="{D5CDD505-2E9C-101B-9397-08002B2CF9AE}" pid="3" name="MediaServiceImageTags">
    <vt:lpwstr/>
  </property>
</Properties>
</file>